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mcgra\Documents\13. L. Developing Financial Statements 1-3-2022\L. 2. Cow-Calf Data Generating Spreadsheets12-15-2021\"/>
    </mc:Choice>
  </mc:AlternateContent>
  <xr:revisionPtr revIDLastSave="0" documentId="13_ncr:1_{1B666DDC-A990-47A4-B9E6-9BE76AA28070}" xr6:coauthVersionLast="47" xr6:coauthVersionMax="47" xr10:uidLastSave="{00000000-0000-0000-0000-000000000000}"/>
  <bookViews>
    <workbookView xWindow="-103" yWindow="-103" windowWidth="16663" windowHeight="8863" tabRatio="1000" xr2:uid="{00000000-000D-0000-FFFF-FFFF00000000}"/>
  </bookViews>
  <sheets>
    <sheet name="1. Cattle Inventory" sheetId="6" r:id="rId1"/>
    <sheet name="2. Horse Inventory" sheetId="11" r:id="rId2"/>
    <sheet name="3. Cattle&amp;HorseBalanceSheet" sheetId="10" r:id="rId3"/>
    <sheet name="4. BreedingStockAdded-Loss" sheetId="12" r:id="rId4"/>
    <sheet name="5. Definations" sheetId="13" r:id="rId5"/>
  </sheets>
  <definedNames>
    <definedName name="_xlnm.Print_Area" localSheetId="0">'1. Cattle Inventory'!$B$1:$L$57</definedName>
    <definedName name="_xlnm.Print_Area" localSheetId="1">'2. Horse Inventory'!$A$1:$J$42</definedName>
    <definedName name="_xlnm.Print_Area" localSheetId="2">'3. Cattle&amp;HorseBalanceSheet'!$B$1:$K$33</definedName>
    <definedName name="_xlnm.Print_Area" localSheetId="3">'4. BreedingStockAdded-Loss'!$B$1:$F$42</definedName>
    <definedName name="_xlnm.Print_Area" localSheetId="4">'5. Definations'!$B$2:$J$15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50" i="6" l="1"/>
  <c r="O50" i="6"/>
  <c r="J50" i="6"/>
  <c r="L50" i="6" s="1"/>
  <c r="F50" i="6"/>
  <c r="P49" i="6"/>
  <c r="O49" i="6"/>
  <c r="L49" i="6"/>
  <c r="J49" i="6"/>
  <c r="F49" i="6"/>
  <c r="P39" i="6"/>
  <c r="O39" i="6"/>
  <c r="J39" i="6"/>
  <c r="F39" i="6"/>
  <c r="B32" i="11"/>
  <c r="P46" i="6"/>
  <c r="O46" i="6"/>
  <c r="J46" i="6"/>
  <c r="F46" i="6"/>
  <c r="E27" i="12"/>
  <c r="J36" i="6"/>
  <c r="F36" i="6"/>
  <c r="D17" i="12"/>
  <c r="D9" i="12"/>
  <c r="D39" i="12"/>
  <c r="C30" i="12"/>
  <c r="E28" i="12"/>
  <c r="E26" i="12"/>
  <c r="E25" i="12"/>
  <c r="L39" i="6" l="1"/>
  <c r="L46" i="6"/>
  <c r="L36" i="6"/>
  <c r="E30" i="12"/>
  <c r="F4" i="11"/>
  <c r="D4" i="11"/>
  <c r="I4" i="10"/>
  <c r="G4" i="10"/>
  <c r="N31" i="11"/>
  <c r="M31" i="11"/>
  <c r="N30" i="11"/>
  <c r="M30" i="11"/>
  <c r="N13" i="11"/>
  <c r="M13" i="11"/>
  <c r="N36" i="11"/>
  <c r="M36" i="11"/>
  <c r="N35" i="11"/>
  <c r="M35" i="11"/>
  <c r="N29" i="11"/>
  <c r="M29" i="11"/>
  <c r="N28" i="11"/>
  <c r="M28" i="11"/>
  <c r="N27" i="11"/>
  <c r="M27" i="11"/>
  <c r="N19" i="11"/>
  <c r="M19" i="11"/>
  <c r="N18" i="11"/>
  <c r="M18" i="11"/>
  <c r="N17" i="11"/>
  <c r="M17" i="11"/>
  <c r="N12" i="11"/>
  <c r="M12" i="11"/>
  <c r="N11" i="11"/>
  <c r="M11" i="11"/>
  <c r="N10" i="11"/>
  <c r="M10" i="11"/>
  <c r="N9" i="11"/>
  <c r="M9" i="11"/>
  <c r="H27" i="11"/>
  <c r="D36" i="11"/>
  <c r="H36" i="11"/>
  <c r="H35" i="11"/>
  <c r="D27" i="11"/>
  <c r="D28" i="11"/>
  <c r="D29" i="11"/>
  <c r="D30" i="11"/>
  <c r="D31" i="11"/>
  <c r="D35" i="11"/>
  <c r="H17" i="11"/>
  <c r="H18" i="11"/>
  <c r="H19" i="11"/>
  <c r="D17" i="11"/>
  <c r="D18" i="11"/>
  <c r="D19" i="11"/>
  <c r="D9" i="11"/>
  <c r="D10" i="11"/>
  <c r="D11" i="11"/>
  <c r="D12" i="11"/>
  <c r="D13" i="11"/>
  <c r="H9" i="11"/>
  <c r="H10" i="11"/>
  <c r="H11" i="11"/>
  <c r="H12" i="11"/>
  <c r="H13" i="11"/>
  <c r="A4" i="11"/>
  <c r="H28" i="11"/>
  <c r="H29" i="11"/>
  <c r="H30" i="11"/>
  <c r="H31" i="11"/>
  <c r="F14" i="11"/>
  <c r="F20" i="11"/>
  <c r="F32" i="11"/>
  <c r="B14" i="11"/>
  <c r="B20" i="11"/>
  <c r="F37" i="11"/>
  <c r="B37" i="11"/>
  <c r="E3" i="10"/>
  <c r="F48" i="6"/>
  <c r="F47" i="6"/>
  <c r="F45" i="6"/>
  <c r="F44" i="6"/>
  <c r="H51" i="6"/>
  <c r="D51" i="6"/>
  <c r="J23" i="6"/>
  <c r="J24" i="6"/>
  <c r="J25" i="6"/>
  <c r="J26" i="6"/>
  <c r="J44" i="6"/>
  <c r="J45" i="6"/>
  <c r="J47" i="6"/>
  <c r="J48" i="6"/>
  <c r="J40" i="6"/>
  <c r="J34" i="6"/>
  <c r="J35" i="6"/>
  <c r="J37" i="6"/>
  <c r="J38" i="6"/>
  <c r="F40" i="6"/>
  <c r="F34" i="6"/>
  <c r="F35" i="6"/>
  <c r="F37" i="6"/>
  <c r="F38" i="6"/>
  <c r="J9" i="6"/>
  <c r="J10" i="6"/>
  <c r="J11" i="6"/>
  <c r="J12" i="6"/>
  <c r="F9" i="6"/>
  <c r="F10" i="6"/>
  <c r="F11" i="6"/>
  <c r="L11" i="6" s="1"/>
  <c r="F12" i="6"/>
  <c r="L12" i="6" s="1"/>
  <c r="F16" i="6"/>
  <c r="F17" i="6"/>
  <c r="F18" i="6"/>
  <c r="F19" i="6"/>
  <c r="F23" i="6"/>
  <c r="F24" i="6"/>
  <c r="F25" i="6"/>
  <c r="D20" i="6"/>
  <c r="J16" i="6"/>
  <c r="J17" i="6"/>
  <c r="L17" i="6" s="1"/>
  <c r="J18" i="6"/>
  <c r="J19" i="6"/>
  <c r="P9" i="6"/>
  <c r="P10" i="6"/>
  <c r="P11" i="6"/>
  <c r="P34" i="6"/>
  <c r="P47" i="6"/>
  <c r="P12" i="6"/>
  <c r="P16" i="6"/>
  <c r="P17" i="6"/>
  <c r="P18" i="6"/>
  <c r="P19" i="6"/>
  <c r="P23" i="6"/>
  <c r="P24" i="6"/>
  <c r="P25" i="6"/>
  <c r="P26" i="6"/>
  <c r="P35" i="6"/>
  <c r="P37" i="6"/>
  <c r="P38" i="6"/>
  <c r="P40" i="6"/>
  <c r="P44" i="6"/>
  <c r="P45" i="6"/>
  <c r="P48" i="6"/>
  <c r="O9" i="6"/>
  <c r="O34" i="6"/>
  <c r="O10" i="6"/>
  <c r="O47" i="6"/>
  <c r="O11" i="6"/>
  <c r="O12" i="6"/>
  <c r="O16" i="6"/>
  <c r="O17" i="6"/>
  <c r="O18" i="6"/>
  <c r="O19" i="6"/>
  <c r="O23" i="6"/>
  <c r="O24" i="6"/>
  <c r="O25" i="6"/>
  <c r="O26" i="6"/>
  <c r="O35" i="6"/>
  <c r="O37" i="6"/>
  <c r="O38" i="6"/>
  <c r="O40" i="6"/>
  <c r="O44" i="6"/>
  <c r="O45" i="6"/>
  <c r="O48" i="6"/>
  <c r="F26" i="6"/>
  <c r="H41" i="6"/>
  <c r="H27" i="6"/>
  <c r="H20" i="6"/>
  <c r="H13" i="6"/>
  <c r="D41" i="6"/>
  <c r="D27" i="6"/>
  <c r="D13" i="6"/>
  <c r="D54" i="6" l="1"/>
  <c r="L10" i="6"/>
  <c r="J29" i="11"/>
  <c r="J11" i="11"/>
  <c r="L45" i="6"/>
  <c r="H54" i="6"/>
  <c r="J13" i="11"/>
  <c r="J9" i="11"/>
  <c r="B39" i="11"/>
  <c r="J28" i="11"/>
  <c r="J35" i="11"/>
  <c r="J12" i="11"/>
  <c r="J17" i="11"/>
  <c r="B22" i="11"/>
  <c r="J31" i="11"/>
  <c r="L47" i="6"/>
  <c r="L23" i="6"/>
  <c r="L19" i="6"/>
  <c r="F13" i="6"/>
  <c r="G8" i="10" s="1"/>
  <c r="L37" i="6"/>
  <c r="L18" i="6"/>
  <c r="F22" i="11"/>
  <c r="D20" i="11"/>
  <c r="G20" i="10" s="1"/>
  <c r="M41" i="11"/>
  <c r="F39" i="11"/>
  <c r="L35" i="6"/>
  <c r="L40" i="6"/>
  <c r="L25" i="6"/>
  <c r="L48" i="6"/>
  <c r="J30" i="11"/>
  <c r="J19" i="11"/>
  <c r="J36" i="11"/>
  <c r="N41" i="11"/>
  <c r="D32" i="11"/>
  <c r="G18" i="10" s="1"/>
  <c r="D29" i="6"/>
  <c r="D56" i="6" s="1"/>
  <c r="J13" i="6"/>
  <c r="I8" i="10" s="1"/>
  <c r="J27" i="6"/>
  <c r="I10" i="10" s="1"/>
  <c r="J18" i="11"/>
  <c r="O56" i="6"/>
  <c r="L38" i="6"/>
  <c r="J41" i="6"/>
  <c r="I17" i="10" s="1"/>
  <c r="J51" i="6"/>
  <c r="I24" i="10" s="1"/>
  <c r="J10" i="11"/>
  <c r="D14" i="11"/>
  <c r="G12" i="10" s="1"/>
  <c r="J27" i="11"/>
  <c r="F20" i="6"/>
  <c r="G9" i="10" s="1"/>
  <c r="L9" i="6"/>
  <c r="L13" i="6" s="1"/>
  <c r="H29" i="6"/>
  <c r="F27" i="6"/>
  <c r="F41" i="6"/>
  <c r="G17" i="10" s="1"/>
  <c r="F51" i="6"/>
  <c r="G24" i="10" s="1"/>
  <c r="D37" i="11"/>
  <c r="G25" i="10" s="1"/>
  <c r="L34" i="6"/>
  <c r="P56" i="6"/>
  <c r="J20" i="6"/>
  <c r="I9" i="10" s="1"/>
  <c r="L26" i="6"/>
  <c r="H14" i="11"/>
  <c r="H32" i="11"/>
  <c r="L44" i="6"/>
  <c r="L24" i="6"/>
  <c r="H20" i="11"/>
  <c r="I20" i="10" s="1"/>
  <c r="H37" i="11"/>
  <c r="I25" i="10" s="1"/>
  <c r="L16" i="6"/>
  <c r="H56" i="6" l="1"/>
  <c r="B41" i="11"/>
  <c r="F41" i="11"/>
  <c r="K25" i="10"/>
  <c r="J20" i="11"/>
  <c r="J37" i="11"/>
  <c r="L20" i="6"/>
  <c r="K20" i="10"/>
  <c r="J14" i="11"/>
  <c r="J22" i="11" s="1"/>
  <c r="J32" i="11"/>
  <c r="J39" i="11" s="1"/>
  <c r="G27" i="10"/>
  <c r="D39" i="11"/>
  <c r="D22" i="11"/>
  <c r="I33" i="10"/>
  <c r="L51" i="6"/>
  <c r="K8" i="10"/>
  <c r="F29" i="6"/>
  <c r="K9" i="10"/>
  <c r="J54" i="6"/>
  <c r="L41" i="6"/>
  <c r="L27" i="6"/>
  <c r="K17" i="10"/>
  <c r="G33" i="10"/>
  <c r="G10" i="10"/>
  <c r="G14" i="10" s="1"/>
  <c r="F54" i="6"/>
  <c r="F56" i="6" s="1"/>
  <c r="M35" i="10"/>
  <c r="J29" i="6"/>
  <c r="G21" i="10"/>
  <c r="I18" i="10"/>
  <c r="H39" i="11"/>
  <c r="I12" i="10"/>
  <c r="H22" i="11"/>
  <c r="I27" i="10"/>
  <c r="K24" i="10"/>
  <c r="L29" i="6" l="1"/>
  <c r="K27" i="10"/>
  <c r="G29" i="10"/>
  <c r="G31" i="10" s="1"/>
  <c r="L54" i="6"/>
  <c r="M14" i="10"/>
  <c r="D41" i="11"/>
  <c r="M31" i="10" s="1"/>
  <c r="K33" i="10"/>
  <c r="J56" i="6"/>
  <c r="O36" i="10" s="1"/>
  <c r="K10" i="10"/>
  <c r="O35" i="10"/>
  <c r="Q35" i="10" s="1"/>
  <c r="K12" i="10"/>
  <c r="I14" i="10"/>
  <c r="H41" i="11"/>
  <c r="M36" i="10"/>
  <c r="K18" i="10"/>
  <c r="I21" i="10"/>
  <c r="L56" i="6" l="1"/>
  <c r="J41" i="11"/>
  <c r="O31" i="10" s="1"/>
  <c r="M32" i="10"/>
  <c r="K14" i="10"/>
  <c r="Q36" i="10"/>
  <c r="N31" i="10"/>
  <c r="I29" i="10"/>
  <c r="K29" i="10" s="1"/>
  <c r="K21" i="10"/>
  <c r="K31" i="10" l="1"/>
  <c r="I31" i="10"/>
  <c r="N32" i="10" s="1"/>
</calcChain>
</file>

<file path=xl/sharedStrings.xml><?xml version="1.0" encoding="utf-8"?>
<sst xmlns="http://schemas.openxmlformats.org/spreadsheetml/2006/main" count="248" uniqueCount="130">
  <si>
    <t>Head</t>
  </si>
  <si>
    <t>$/Head</t>
  </si>
  <si>
    <t>-</t>
  </si>
  <si>
    <t>Beginning Inventory</t>
  </si>
  <si>
    <t>Ending Inventory</t>
  </si>
  <si>
    <t>Ranch:</t>
  </si>
  <si>
    <t>Change In</t>
  </si>
  <si>
    <t xml:space="preserve">     Value</t>
  </si>
  <si>
    <t xml:space="preserve"> End-Beg.</t>
  </si>
  <si>
    <t>Value</t>
  </si>
  <si>
    <t>Cattle Inventory</t>
  </si>
  <si>
    <t xml:space="preserve">   End-Beg.</t>
  </si>
  <si>
    <t xml:space="preserve">Purchased for Resale, Raised Feeder, and Growing Cattle </t>
  </si>
  <si>
    <t xml:space="preserve"> Purchased Cattle for Resale - Cost*</t>
  </si>
  <si>
    <t xml:space="preserve">     Other Purchased For Resale</t>
  </si>
  <si>
    <t xml:space="preserve"> Total Purchased Cattle for Resale - Cost</t>
  </si>
  <si>
    <t xml:space="preserve">      Total Cattle for Sale </t>
  </si>
  <si>
    <t>Raised and Purchased Breeding Cattle Inventory</t>
  </si>
  <si>
    <t>Label</t>
  </si>
  <si>
    <t xml:space="preserve">      Breeding Cows</t>
  </si>
  <si>
    <t xml:space="preserve">      Replacement Heifers</t>
  </si>
  <si>
    <t xml:space="preserve">Total Invest.- Resale &amp; Growing &amp; Finishing </t>
  </si>
  <si>
    <t>Date</t>
  </si>
  <si>
    <t>AU Equiv</t>
  </si>
  <si>
    <t>Beginning</t>
  </si>
  <si>
    <t>Ending</t>
  </si>
  <si>
    <t>Beginnning</t>
  </si>
  <si>
    <t>Inventory</t>
  </si>
  <si>
    <t>Current Assets</t>
  </si>
  <si>
    <t>Total Current Assets</t>
  </si>
  <si>
    <t>Non-Current Assets</t>
  </si>
  <si>
    <t>Raised Breeding Stock - Cattle</t>
  </si>
  <si>
    <t>Purchased  Breeding Stock - Cattle</t>
  </si>
  <si>
    <t>Total Non-Current Assets</t>
  </si>
  <si>
    <t>Purchase Cattle for Resale</t>
  </si>
  <si>
    <t xml:space="preserve">Total Invest. in Raised Growing or Finishing </t>
  </si>
  <si>
    <t>Total Cattle &amp; Horse Assets</t>
  </si>
  <si>
    <t>Ranch</t>
  </si>
  <si>
    <t>Horse Inventory</t>
  </si>
  <si>
    <t xml:space="preserve">       Date</t>
  </si>
  <si>
    <t>Colts,Geldings, Fillies &amp; Saddle Horses</t>
  </si>
  <si>
    <t xml:space="preserve">        Yearling Geldings</t>
  </si>
  <si>
    <t xml:space="preserve">        Yearling Fillies</t>
  </si>
  <si>
    <t xml:space="preserve">        2 year old Geldings</t>
  </si>
  <si>
    <t xml:space="preserve">        2 year old fillies</t>
  </si>
  <si>
    <t xml:space="preserve">        Saddle Horses - Geldings</t>
  </si>
  <si>
    <t xml:space="preserve">        Other Saddle Horses</t>
  </si>
  <si>
    <t>Total Colts,Geldings, Fillies &amp; Saddle Horses</t>
  </si>
  <si>
    <t>Raised and Purchased Breeding Horse Inventory</t>
  </si>
  <si>
    <t xml:space="preserve">       3 yr Old Mares</t>
  </si>
  <si>
    <t xml:space="preserve">       4 yr Old Mares</t>
  </si>
  <si>
    <t xml:space="preserve">      5 year Old Mare</t>
  </si>
  <si>
    <t xml:space="preserve">       Broodmares</t>
  </si>
  <si>
    <t xml:space="preserve">    Total Inventories of  Breeding Horses</t>
  </si>
  <si>
    <t xml:space="preserve">    Total Inventories of  All  Horses</t>
  </si>
  <si>
    <t>Cattle and Horse Inventory Summary  for Balance Sheet Values</t>
  </si>
  <si>
    <t>Raised Breeding Stock - Horses</t>
  </si>
  <si>
    <t>Purchased  Breeding Stock - Horses</t>
  </si>
  <si>
    <t>Purchased Non-Current Assets</t>
  </si>
  <si>
    <t xml:space="preserve">Colts, Geldings  or Fillies </t>
  </si>
  <si>
    <t xml:space="preserve">      Stallion</t>
  </si>
  <si>
    <t>Saddle Horses</t>
  </si>
  <si>
    <t xml:space="preserve">  Per Hd.</t>
  </si>
  <si>
    <r>
      <t xml:space="preserve">Total Animal Units </t>
    </r>
    <r>
      <rPr>
        <sz val="12"/>
        <rFont val="Arial"/>
        <family val="2"/>
      </rPr>
      <t>(based on average Inventory)</t>
    </r>
  </si>
  <si>
    <t>Total AU</t>
  </si>
  <si>
    <t>Raised Non-Current Assets</t>
  </si>
  <si>
    <t xml:space="preserve">     Stocker steers</t>
  </si>
  <si>
    <t>Check</t>
  </si>
  <si>
    <t>Horse</t>
  </si>
  <si>
    <t>Cattle</t>
  </si>
  <si>
    <t>Blank Ranch</t>
  </si>
  <si>
    <t xml:space="preserve">      Cull Cows</t>
  </si>
  <si>
    <t xml:space="preserve">      Replacement Heifers Bred</t>
  </si>
  <si>
    <t xml:space="preserve">      Other</t>
  </si>
  <si>
    <t>Raised Cattle Inventory for Immediate Sale</t>
  </si>
  <si>
    <t>Additions</t>
  </si>
  <si>
    <t>Total</t>
  </si>
  <si>
    <t>Purchased Breeding Stock</t>
  </si>
  <si>
    <t>Death</t>
  </si>
  <si>
    <t>Loss</t>
  </si>
  <si>
    <t>Be sure to communicate with CPA as cost basis needs to match purchase data.</t>
  </si>
  <si>
    <t>Also check breeding stock on the depreciation schedule.</t>
  </si>
  <si>
    <t>Cattle Inventory and Compliance Data for the Internal Revenue Service (IRS)</t>
  </si>
  <si>
    <t>Separate spreadsheets are used to report the cattle inventory for purchased and raised breeding stock to meet IRS depreciation preparation needs. This is important because valuation is different than market value.</t>
  </si>
  <si>
    <t>For ranches buying open heifers to breed for resale the inventory for IRS reporting sales revenue from bred and open heifer is matched with original purchased cost of the open heifers.</t>
  </si>
  <si>
    <t>For weaned calves, stockers, yearlings and feeder cattle are identified by sex and well as source or production and marketing system to be employed. Purchased cattle need to be recorded separate from raised cattle for IRS reporting. A separate inventory for market cattle in this decision aid provides a summary for both raised and cattle purchased for resale.</t>
  </si>
  <si>
    <t xml:space="preserve"> </t>
  </si>
  <si>
    <t>The end of beginning and ending year summary inventory is used to report cattle values for the business market value balance sheet.</t>
  </si>
  <si>
    <r>
      <t xml:space="preserve">To comply with the IRS data requirements, the cattle inventory record for purchased breeding stock must be kept separate from raised breeding stock and retained raised calves.  Purchased breeding stock are recorded on the business depreciation schedule. The depreciation schedule is updated annually.  Recall that the </t>
    </r>
    <r>
      <rPr>
        <b/>
        <sz val="12"/>
        <rFont val="Arial"/>
        <family val="2"/>
      </rPr>
      <t>book value</t>
    </r>
    <r>
      <rPr>
        <sz val="12"/>
        <rFont val="Arial"/>
        <family val="2"/>
      </rPr>
      <t xml:space="preserve"> of purchased cattle is the purchase cost minus accumulated depreciation. This date is used to calculate capital gains(loss) when purchased cattle are sold or if there is death loss.</t>
    </r>
  </si>
  <si>
    <t>Bulls</t>
  </si>
  <si>
    <t>Cows</t>
  </si>
  <si>
    <t>Herd Bulls</t>
  </si>
  <si>
    <t xml:space="preserve">Raised Breeding Stock Additions and Death Loss </t>
  </si>
  <si>
    <t>Raided Breeding Stock Additions</t>
  </si>
  <si>
    <t>Breeding Cows</t>
  </si>
  <si>
    <t>Bred Repl. Heifers</t>
  </si>
  <si>
    <t>Raised Breeding Stock</t>
  </si>
  <si>
    <t>Recording the raised herd additions and death loss of breeding stock  provided necessary data for measuring impact on capital gain (loss) income and change in assets values. Supports the use of "base value" inventory valuation.</t>
  </si>
  <si>
    <t xml:space="preserve">     Head</t>
  </si>
  <si>
    <t>Comments</t>
  </si>
  <si>
    <t>Open Heifers</t>
  </si>
  <si>
    <t>Open Repl. Heifers</t>
  </si>
  <si>
    <t xml:space="preserve">Purchased Breeding Stock Additions and Death Loss </t>
  </si>
  <si>
    <t xml:space="preserve">    Total - $</t>
  </si>
  <si>
    <t>Cost $/Hd.</t>
  </si>
  <si>
    <t>Open Heif. Not Exposed</t>
  </si>
  <si>
    <t xml:space="preserve">     Open Heif. Not Exposed</t>
  </si>
  <si>
    <t xml:space="preserve">      Open Heif. Not Exposed</t>
  </si>
  <si>
    <t>These are cows and replacement heifers added to the herd and in the ending year inventory.</t>
  </si>
  <si>
    <t>Key information for the balance sheet preparation and associated valuation.</t>
  </si>
  <si>
    <t>Bred Rep. Heifer.</t>
  </si>
  <si>
    <t>Bred Rep. Heifer</t>
  </si>
  <si>
    <t>Raised  Cattle for Immediate Sale</t>
  </si>
  <si>
    <t xml:space="preserve">Invest. in Raised Growing or Finishing </t>
  </si>
  <si>
    <t>Raised  Breeding Cattle</t>
  </si>
  <si>
    <t>Total Raised  Breeding Cattle</t>
  </si>
  <si>
    <t>Purchased  Breeding Cattle</t>
  </si>
  <si>
    <t>Total Purchased  Breeding Cattle</t>
  </si>
  <si>
    <t>Total Inventories of  Breeding Cattle</t>
  </si>
  <si>
    <t>Total Inventories of  All  Cattle</t>
  </si>
  <si>
    <t xml:space="preserve">Total Colts, Geldings or Fillies </t>
  </si>
  <si>
    <t xml:space="preserve"> Raised  Breeding Horses</t>
  </si>
  <si>
    <t>Total Purchased  Breeding Horses</t>
  </si>
  <si>
    <t>Total Raised  Breeding Horses</t>
  </si>
  <si>
    <t>Purchased  Breeding Horses</t>
  </si>
  <si>
    <t xml:space="preserve">      Broodmares</t>
  </si>
  <si>
    <t>Total Saddle Horses</t>
  </si>
  <si>
    <t xml:space="preserve">    Other Raised Cattle for Sale</t>
  </si>
  <si>
    <t xml:space="preserve">     Other Growing or Finishing</t>
  </si>
  <si>
    <t xml:space="preserve">      Herd Bulls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</si>
</sst>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7" formatCode="&quot;$&quot;#,##0.00_);\(&quot;$&quot;#,##0.00\)"/>
    <numFmt numFmtId="164" formatCode="[$$-409]#,##0_);[Red]\([$$-409]#,##0\)"/>
    <numFmt numFmtId="165" formatCode="0.0"/>
    <numFmt numFmtId="166" formatCode="mm/dd/yy_)"/>
    <numFmt numFmtId="167" formatCode="0_)"/>
    <numFmt numFmtId="168" formatCode="#,##0.0_);\(#,##0.0\)"/>
    <numFmt numFmtId="169" formatCode="&quot;$&quot;#,##0"/>
  </numFmts>
  <fonts count="25">
    <font>
      <sz val="12"/>
      <name val="Arial"/>
    </font>
    <font>
      <sz val="12"/>
      <name val="Arial"/>
    </font>
    <font>
      <sz val="8"/>
      <name val="Arial"/>
    </font>
    <font>
      <b/>
      <sz val="12"/>
      <name val="Arial"/>
      <family val="2"/>
    </font>
    <font>
      <sz val="12"/>
      <color indexed="39"/>
      <name val="Arial"/>
      <family val="2"/>
    </font>
    <font>
      <b/>
      <sz val="14"/>
      <name val="Arial"/>
      <family val="2"/>
    </font>
    <font>
      <sz val="10"/>
      <name val="Arial"/>
      <family val="2"/>
    </font>
    <font>
      <b/>
      <sz val="12"/>
      <color indexed="8"/>
      <name val="Arial"/>
      <family val="2"/>
    </font>
    <font>
      <sz val="12"/>
      <color indexed="8"/>
      <name val="Arial"/>
      <family val="2"/>
    </font>
    <font>
      <sz val="11"/>
      <color indexed="12"/>
      <name val="Arial"/>
      <family val="2"/>
    </font>
    <font>
      <b/>
      <sz val="11"/>
      <name val="Arial"/>
      <family val="2"/>
    </font>
    <font>
      <b/>
      <u/>
      <sz val="11"/>
      <name val="Arial"/>
      <family val="2"/>
    </font>
    <font>
      <sz val="11"/>
      <name val="Arial"/>
      <family val="2"/>
    </font>
    <font>
      <b/>
      <sz val="12"/>
      <name val="Arial"/>
    </font>
    <font>
      <sz val="12"/>
      <name val="Arial"/>
    </font>
    <font>
      <sz val="12"/>
      <name val="Arial"/>
    </font>
    <font>
      <sz val="12"/>
      <name val="Arial"/>
      <family val="2"/>
    </font>
    <font>
      <sz val="11"/>
      <color rgb="FF3333FF"/>
      <name val="Arial"/>
      <family val="2"/>
    </font>
    <font>
      <sz val="12"/>
      <color rgb="FF0000FF"/>
      <name val="Arial"/>
      <family val="2"/>
    </font>
    <font>
      <sz val="11"/>
      <color rgb="FF0000FF"/>
      <name val="Arial"/>
      <family val="2"/>
    </font>
    <font>
      <sz val="12"/>
      <color rgb="FF0070C0"/>
      <name val="Arial"/>
      <family val="2"/>
    </font>
    <font>
      <b/>
      <sz val="12"/>
      <color rgb="FF0070C0"/>
      <name val="Arial"/>
      <family val="2"/>
    </font>
    <font>
      <b/>
      <sz val="12"/>
      <name val="Times New Roman"/>
      <family val="1"/>
    </font>
    <font>
      <sz val="12"/>
      <name val="Times New Roman"/>
      <family val="1"/>
    </font>
    <font>
      <b/>
      <sz val="11"/>
      <color rgb="FF0000FF"/>
      <name val="Arial"/>
      <family val="2"/>
    </font>
  </fonts>
  <fills count="2">
    <fill>
      <patternFill patternType="none"/>
    </fill>
    <fill>
      <patternFill patternType="gray125"/>
    </fill>
  </fills>
  <borders count="10">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top style="thin">
        <color indexed="8"/>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141">
    <xf numFmtId="0" fontId="0" fillId="0" borderId="0" xfId="0"/>
    <xf numFmtId="0" fontId="3" fillId="0" borderId="0" xfId="0" applyFont="1"/>
    <xf numFmtId="0" fontId="1" fillId="0" borderId="0" xfId="0" applyFont="1"/>
    <xf numFmtId="0" fontId="3" fillId="0" borderId="0" xfId="0" applyFont="1" applyAlignment="1" applyProtection="1">
      <alignment horizontal="centerContinuous" wrapText="1"/>
    </xf>
    <xf numFmtId="0" fontId="0" fillId="0" borderId="0" xfId="0" applyProtection="1"/>
    <xf numFmtId="0" fontId="3" fillId="0" borderId="0" xfId="0" applyFont="1" applyProtection="1"/>
    <xf numFmtId="166" fontId="9" fillId="0" borderId="0" xfId="0" applyNumberFormat="1" applyFont="1" applyBorder="1" applyProtection="1">
      <protection locked="0"/>
    </xf>
    <xf numFmtId="5" fontId="0" fillId="0" borderId="0" xfId="0" applyNumberFormat="1" applyProtection="1"/>
    <xf numFmtId="0" fontId="0" fillId="0" borderId="2" xfId="0" applyBorder="1" applyProtection="1"/>
    <xf numFmtId="0" fontId="10" fillId="0" borderId="0" xfId="0" applyFont="1" applyProtection="1"/>
    <xf numFmtId="0" fontId="11" fillId="0" borderId="0" xfId="0" applyFont="1" applyAlignment="1" applyProtection="1">
      <alignment horizontal="center"/>
    </xf>
    <xf numFmtId="5" fontId="11" fillId="0" borderId="0" xfId="0" applyNumberFormat="1" applyFont="1" applyAlignment="1" applyProtection="1">
      <alignment horizontal="center"/>
    </xf>
    <xf numFmtId="0" fontId="9" fillId="0" borderId="1" xfId="0" applyFont="1" applyBorder="1" applyProtection="1">
      <protection locked="0"/>
    </xf>
    <xf numFmtId="37" fontId="9" fillId="0" borderId="1" xfId="0" applyNumberFormat="1" applyFont="1" applyBorder="1" applyProtection="1">
      <protection locked="0"/>
    </xf>
    <xf numFmtId="5" fontId="9" fillId="0" borderId="1" xfId="0" applyNumberFormat="1" applyFont="1" applyBorder="1" applyProtection="1">
      <protection locked="0"/>
    </xf>
    <xf numFmtId="5" fontId="12" fillId="0" borderId="0" xfId="0" applyNumberFormat="1" applyFont="1" applyProtection="1"/>
    <xf numFmtId="167" fontId="12" fillId="0" borderId="0" xfId="0" applyNumberFormat="1" applyFont="1" applyBorder="1" applyProtection="1"/>
    <xf numFmtId="5" fontId="12" fillId="0" borderId="0" xfId="0" applyNumberFormat="1" applyFont="1" applyBorder="1" applyProtection="1"/>
    <xf numFmtId="5" fontId="12" fillId="0" borderId="3" xfId="0" applyNumberFormat="1" applyFont="1" applyBorder="1" applyProtection="1"/>
    <xf numFmtId="37" fontId="3" fillId="0" borderId="0" xfId="0" applyNumberFormat="1" applyFont="1" applyProtection="1"/>
    <xf numFmtId="0" fontId="5" fillId="0" borderId="0" xfId="0" applyFont="1" applyProtection="1"/>
    <xf numFmtId="37" fontId="9" fillId="0" borderId="1" xfId="0" applyNumberFormat="1" applyFont="1" applyFill="1" applyBorder="1" applyProtection="1">
      <protection locked="0"/>
    </xf>
    <xf numFmtId="5" fontId="9" fillId="0" borderId="1" xfId="0" applyNumberFormat="1" applyFont="1" applyFill="1" applyBorder="1" applyProtection="1">
      <protection locked="0"/>
    </xf>
    <xf numFmtId="5" fontId="12" fillId="0" borderId="0" xfId="0" applyNumberFormat="1" applyFont="1" applyFill="1" applyProtection="1"/>
    <xf numFmtId="0" fontId="0" fillId="0" borderId="2" xfId="0" applyFill="1" applyBorder="1" applyProtection="1"/>
    <xf numFmtId="5" fontId="0" fillId="0" borderId="0" xfId="0" applyNumberFormat="1" applyFill="1" applyProtection="1"/>
    <xf numFmtId="0" fontId="0" fillId="0" borderId="0" xfId="0" applyFill="1" applyProtection="1"/>
    <xf numFmtId="5" fontId="8" fillId="0" borderId="0" xfId="0" applyNumberFormat="1" applyFont="1" applyFill="1" applyBorder="1" applyProtection="1"/>
    <xf numFmtId="5" fontId="8" fillId="0" borderId="3" xfId="0" applyNumberFormat="1" applyFont="1" applyFill="1" applyBorder="1" applyProtection="1"/>
    <xf numFmtId="0" fontId="10" fillId="0" borderId="0" xfId="0" applyFont="1" applyFill="1" applyProtection="1"/>
    <xf numFmtId="5" fontId="7" fillId="0" borderId="3" xfId="0" applyNumberFormat="1" applyFont="1" applyFill="1" applyBorder="1" applyProtection="1"/>
    <xf numFmtId="37" fontId="3" fillId="0" borderId="0" xfId="0" applyNumberFormat="1" applyFont="1" applyFill="1" applyProtection="1"/>
    <xf numFmtId="6" fontId="3" fillId="0" borderId="0" xfId="0" applyNumberFormat="1" applyFont="1" applyFill="1" applyProtection="1"/>
    <xf numFmtId="0" fontId="0" fillId="0" borderId="0" xfId="0" applyFill="1" applyAlignment="1" applyProtection="1">
      <alignment horizontal="fill"/>
    </xf>
    <xf numFmtId="0" fontId="5" fillId="0" borderId="0" xfId="0" applyFont="1" applyAlignment="1" applyProtection="1">
      <alignment horizontal="centerContinuous" wrapText="1"/>
    </xf>
    <xf numFmtId="37" fontId="12" fillId="0" borderId="0" xfId="0" applyNumberFormat="1" applyFont="1" applyBorder="1" applyProtection="1"/>
    <xf numFmtId="7" fontId="12" fillId="0" borderId="3" xfId="0" applyNumberFormat="1" applyFont="1" applyBorder="1" applyProtection="1"/>
    <xf numFmtId="6" fontId="3" fillId="0" borderId="0" xfId="0" applyNumberFormat="1" applyFont="1" applyProtection="1"/>
    <xf numFmtId="6" fontId="0" fillId="0" borderId="0" xfId="0" applyNumberFormat="1" applyProtection="1"/>
    <xf numFmtId="37" fontId="8" fillId="0" borderId="3" xfId="0" applyNumberFormat="1" applyFont="1" applyFill="1" applyBorder="1" applyProtection="1"/>
    <xf numFmtId="6" fontId="8" fillId="0" borderId="3" xfId="0" applyNumberFormat="1" applyFont="1" applyFill="1" applyBorder="1" applyProtection="1"/>
    <xf numFmtId="0" fontId="11" fillId="0" borderId="0" xfId="0" applyFont="1" applyFill="1" applyAlignment="1" applyProtection="1">
      <alignment horizontal="center"/>
    </xf>
    <xf numFmtId="6" fontId="0" fillId="0" borderId="0" xfId="0" applyNumberFormat="1" applyFill="1" applyProtection="1"/>
    <xf numFmtId="37" fontId="7" fillId="0" borderId="3" xfId="0" applyNumberFormat="1" applyFont="1" applyFill="1" applyBorder="1" applyProtection="1"/>
    <xf numFmtId="6" fontId="7" fillId="0" borderId="3" xfId="0" applyNumberFormat="1" applyFont="1" applyFill="1" applyBorder="1" applyProtection="1"/>
    <xf numFmtId="0" fontId="0" fillId="0" borderId="0" xfId="0" applyAlignment="1" applyProtection="1">
      <alignment horizontal="left"/>
    </xf>
    <xf numFmtId="0" fontId="11" fillId="0" borderId="0" xfId="0" applyFont="1" applyFill="1" applyBorder="1" applyAlignment="1" applyProtection="1">
      <alignment horizontal="center"/>
    </xf>
    <xf numFmtId="5" fontId="6" fillId="0" borderId="0" xfId="0" applyNumberFormat="1" applyFont="1"/>
    <xf numFmtId="5" fontId="3" fillId="0" borderId="0" xfId="0" applyNumberFormat="1" applyFont="1"/>
    <xf numFmtId="15" fontId="13" fillId="0" borderId="0" xfId="0" applyNumberFormat="1" applyFont="1"/>
    <xf numFmtId="0" fontId="14" fillId="0" borderId="0" xfId="0" applyFont="1"/>
    <xf numFmtId="0" fontId="15" fillId="0" borderId="0" xfId="0" applyFont="1" applyProtection="1"/>
    <xf numFmtId="0" fontId="15" fillId="0" borderId="0" xfId="0" applyFont="1"/>
    <xf numFmtId="0" fontId="13" fillId="0" borderId="0" xfId="0" applyFont="1"/>
    <xf numFmtId="5" fontId="14" fillId="0" borderId="0" xfId="0" applyNumberFormat="1" applyFont="1"/>
    <xf numFmtId="5" fontId="13" fillId="0" borderId="0" xfId="0" applyNumberFormat="1" applyFont="1"/>
    <xf numFmtId="37" fontId="8" fillId="0" borderId="0" xfId="0" applyNumberFormat="1" applyFont="1" applyFill="1" applyBorder="1" applyProtection="1"/>
    <xf numFmtId="0" fontId="3" fillId="0" borderId="0" xfId="0" applyFont="1" applyAlignment="1" applyProtection="1">
      <alignment horizontal="left"/>
    </xf>
    <xf numFmtId="0" fontId="9" fillId="0" borderId="5" xfId="0" applyFont="1" applyBorder="1" applyAlignment="1" applyProtection="1">
      <alignment horizontal="left"/>
      <protection locked="0"/>
    </xf>
    <xf numFmtId="0" fontId="9" fillId="0" borderId="6" xfId="0" applyFont="1" applyBorder="1" applyAlignment="1" applyProtection="1">
      <alignment horizontal="left"/>
      <protection locked="0"/>
    </xf>
    <xf numFmtId="0" fontId="5" fillId="0" borderId="0" xfId="0" applyFont="1" applyAlignment="1" applyProtection="1">
      <alignment horizontal="center"/>
    </xf>
    <xf numFmtId="0" fontId="6" fillId="0" borderId="0" xfId="0" applyFont="1" applyProtection="1"/>
    <xf numFmtId="0" fontId="0" fillId="0" borderId="0" xfId="0" applyAlignment="1" applyProtection="1">
      <alignment horizontal="right"/>
    </xf>
    <xf numFmtId="0" fontId="9" fillId="0" borderId="0" xfId="0" applyFont="1" applyBorder="1" applyAlignment="1" applyProtection="1">
      <alignment horizontal="left"/>
      <protection locked="0"/>
    </xf>
    <xf numFmtId="5" fontId="3" fillId="0" borderId="0" xfId="0" applyNumberFormat="1" applyFont="1" applyProtection="1"/>
    <xf numFmtId="7" fontId="12" fillId="0" borderId="0" xfId="0" applyNumberFormat="1" applyFont="1" applyProtection="1"/>
    <xf numFmtId="0" fontId="0" fillId="0" borderId="0" xfId="0" applyAlignment="1" applyProtection="1">
      <alignment horizontal="fill"/>
    </xf>
    <xf numFmtId="0" fontId="16" fillId="0" borderId="0" xfId="0" applyFont="1" applyProtection="1"/>
    <xf numFmtId="0" fontId="8" fillId="0" borderId="0" xfId="0" applyFont="1" applyFill="1" applyBorder="1" applyProtection="1"/>
    <xf numFmtId="0" fontId="0" fillId="0" borderId="0" xfId="0" applyFill="1"/>
    <xf numFmtId="0" fontId="8" fillId="0" borderId="3" xfId="0" applyFont="1" applyFill="1" applyBorder="1" applyProtection="1"/>
    <xf numFmtId="5" fontId="3" fillId="0" borderId="0" xfId="0" applyNumberFormat="1" applyFont="1" applyFill="1" applyProtection="1"/>
    <xf numFmtId="0" fontId="10" fillId="0" borderId="0" xfId="0" applyFont="1"/>
    <xf numFmtId="37" fontId="3" fillId="0" borderId="0" xfId="0" applyNumberFormat="1" applyFont="1"/>
    <xf numFmtId="0" fontId="16" fillId="0" borderId="0" xfId="0" applyFont="1"/>
    <xf numFmtId="37" fontId="13" fillId="0" borderId="0" xfId="0" applyNumberFormat="1" applyFont="1"/>
    <xf numFmtId="165" fontId="9" fillId="0" borderId="1" xfId="0" applyNumberFormat="1" applyFont="1" applyBorder="1" applyProtection="1">
      <protection locked="0"/>
    </xf>
    <xf numFmtId="165" fontId="0" fillId="0" borderId="0" xfId="0" applyNumberFormat="1"/>
    <xf numFmtId="5" fontId="0" fillId="0" borderId="0" xfId="0" applyNumberFormat="1"/>
    <xf numFmtId="168" fontId="9" fillId="0" borderId="1" xfId="0" applyNumberFormat="1" applyFont="1" applyBorder="1" applyProtection="1">
      <protection locked="0"/>
    </xf>
    <xf numFmtId="168" fontId="0" fillId="0" borderId="0" xfId="0" applyNumberFormat="1"/>
    <xf numFmtId="168" fontId="10" fillId="0" borderId="0" xfId="0" applyNumberFormat="1" applyFont="1"/>
    <xf numFmtId="168" fontId="11" fillId="0" borderId="0" xfId="0" applyNumberFormat="1" applyFont="1" applyFill="1" applyBorder="1" applyAlignment="1" applyProtection="1">
      <alignment horizontal="center"/>
    </xf>
    <xf numFmtId="6" fontId="0" fillId="0" borderId="0" xfId="0" applyNumberFormat="1"/>
    <xf numFmtId="164" fontId="14" fillId="0" borderId="0" xfId="0" applyNumberFormat="1" applyFont="1"/>
    <xf numFmtId="164" fontId="3" fillId="0" borderId="0" xfId="0" applyNumberFormat="1" applyFont="1"/>
    <xf numFmtId="5" fontId="16" fillId="0" borderId="0" xfId="0" applyNumberFormat="1" applyFont="1"/>
    <xf numFmtId="164" fontId="0" fillId="0" borderId="0" xfId="0" applyNumberFormat="1"/>
    <xf numFmtId="49" fontId="12" fillId="0" borderId="1" xfId="0" applyNumberFormat="1" applyFont="1" applyBorder="1" applyAlignment="1" applyProtection="1">
      <alignment horizontal="left"/>
    </xf>
    <xf numFmtId="14" fontId="3" fillId="0" borderId="0" xfId="0" applyNumberFormat="1" applyFont="1" applyProtection="1"/>
    <xf numFmtId="166" fontId="12" fillId="0" borderId="0" xfId="0" applyNumberFormat="1" applyFont="1" applyBorder="1" applyProtection="1"/>
    <xf numFmtId="0" fontId="17" fillId="0" borderId="4" xfId="0" applyFont="1" applyBorder="1" applyAlignment="1" applyProtection="1">
      <alignment horizontal="left"/>
      <protection locked="0"/>
    </xf>
    <xf numFmtId="0" fontId="12" fillId="0" borderId="4" xfId="0" applyFont="1" applyBorder="1" applyAlignment="1" applyProtection="1">
      <alignment horizontal="left"/>
      <protection locked="0"/>
    </xf>
    <xf numFmtId="14" fontId="9" fillId="0" borderId="1" xfId="0" applyNumberFormat="1" applyFont="1" applyBorder="1" applyProtection="1">
      <protection locked="0"/>
    </xf>
    <xf numFmtId="0" fontId="18" fillId="0" borderId="0" xfId="0" applyFont="1" applyProtection="1">
      <protection locked="0"/>
    </xf>
    <xf numFmtId="169" fontId="18" fillId="0" borderId="0" xfId="0" applyNumberFormat="1" applyFont="1" applyProtection="1">
      <protection locked="0"/>
    </xf>
    <xf numFmtId="0" fontId="20" fillId="0" borderId="0" xfId="0" applyFont="1"/>
    <xf numFmtId="0" fontId="21" fillId="0" borderId="0" xfId="0" applyFont="1"/>
    <xf numFmtId="169" fontId="20" fillId="0" borderId="0" xfId="0" applyNumberFormat="1" applyFont="1"/>
    <xf numFmtId="169" fontId="3" fillId="0" borderId="0" xfId="0" applyNumberFormat="1" applyFont="1"/>
    <xf numFmtId="0" fontId="23" fillId="0" borderId="0" xfId="0" applyFont="1" applyAlignment="1">
      <alignment vertical="center"/>
    </xf>
    <xf numFmtId="0" fontId="3" fillId="0" borderId="0" xfId="0" applyFont="1" applyAlignment="1">
      <alignment horizontal="center"/>
    </xf>
    <xf numFmtId="0" fontId="16" fillId="0" borderId="0" xfId="0" applyFont="1" applyAlignment="1">
      <alignment vertical="center" wrapText="1"/>
    </xf>
    <xf numFmtId="0" fontId="16" fillId="0" borderId="0" xfId="0" applyFont="1" applyAlignment="1">
      <alignment vertical="center"/>
    </xf>
    <xf numFmtId="0" fontId="16" fillId="0" borderId="0" xfId="0" applyFont="1" applyAlignment="1">
      <alignment horizontal="center"/>
    </xf>
    <xf numFmtId="169" fontId="16" fillId="0" borderId="0" xfId="0" applyNumberFormat="1" applyFont="1"/>
    <xf numFmtId="0" fontId="19" fillId="0" borderId="8" xfId="0" applyFont="1" applyBorder="1" applyProtection="1">
      <protection locked="0"/>
    </xf>
    <xf numFmtId="0" fontId="3" fillId="0" borderId="0" xfId="0" applyFont="1" applyAlignment="1">
      <alignment horizontal="center"/>
    </xf>
    <xf numFmtId="0" fontId="9" fillId="0" borderId="5" xfId="0" applyFont="1" applyBorder="1" applyAlignment="1" applyProtection="1">
      <alignment horizontal="left"/>
      <protection locked="0"/>
    </xf>
    <xf numFmtId="0" fontId="9" fillId="0" borderId="6" xfId="0" applyFont="1" applyBorder="1" applyAlignment="1" applyProtection="1">
      <alignment horizontal="left"/>
      <protection locked="0"/>
    </xf>
    <xf numFmtId="0" fontId="19" fillId="0" borderId="0" xfId="0" applyFont="1" applyBorder="1" applyProtection="1">
      <protection locked="0"/>
    </xf>
    <xf numFmtId="0" fontId="16" fillId="0" borderId="0" xfId="0" applyFont="1" applyBorder="1" applyProtection="1">
      <protection locked="0"/>
    </xf>
    <xf numFmtId="0" fontId="16" fillId="0" borderId="0" xfId="0" applyFont="1" applyBorder="1"/>
    <xf numFmtId="0" fontId="16" fillId="0" borderId="4" xfId="0" applyFont="1" applyBorder="1" applyAlignment="1" applyProtection="1">
      <alignment horizontal="left"/>
      <protection locked="0"/>
    </xf>
    <xf numFmtId="0" fontId="24" fillId="0" borderId="8" xfId="0" applyFont="1" applyBorder="1" applyProtection="1">
      <protection locked="0"/>
    </xf>
    <xf numFmtId="0" fontId="16" fillId="0" borderId="0" xfId="0" applyFont="1" applyBorder="1" applyAlignment="1" applyProtection="1">
      <alignment horizontal="left"/>
      <protection locked="0"/>
    </xf>
    <xf numFmtId="0" fontId="13" fillId="0" borderId="0" xfId="0" applyFont="1" applyAlignment="1">
      <alignment horizontal="center"/>
    </xf>
    <xf numFmtId="0" fontId="13" fillId="0" borderId="0" xfId="0" applyFont="1" applyAlignment="1" applyProtection="1">
      <alignment horizontal="center"/>
    </xf>
    <xf numFmtId="0" fontId="9" fillId="0" borderId="5" xfId="0" applyFont="1" applyBorder="1" applyAlignment="1" applyProtection="1">
      <alignment horizontal="left"/>
      <protection locked="0"/>
    </xf>
    <xf numFmtId="0" fontId="9" fillId="0" borderId="6" xfId="0" applyFont="1" applyBorder="1" applyAlignment="1" applyProtection="1">
      <alignment horizontal="left"/>
      <protection locked="0"/>
    </xf>
    <xf numFmtId="0" fontId="5" fillId="0" borderId="0" xfId="0" applyFont="1" applyAlignment="1" applyProtection="1">
      <alignment horizontal="center"/>
    </xf>
    <xf numFmtId="49" fontId="4" fillId="0" borderId="7" xfId="0" applyNumberFormat="1" applyFont="1" applyBorder="1" applyAlignment="1" applyProtection="1">
      <alignment horizontal="left"/>
      <protection locked="0"/>
    </xf>
    <xf numFmtId="49" fontId="4" fillId="0" borderId="0" xfId="0" applyNumberFormat="1" applyFont="1" applyBorder="1" applyAlignment="1" applyProtection="1">
      <alignment horizontal="left"/>
      <protection locked="0"/>
    </xf>
    <xf numFmtId="49" fontId="4" fillId="0" borderId="0" xfId="0" applyNumberFormat="1" applyFont="1" applyAlignment="1"/>
    <xf numFmtId="0" fontId="3" fillId="0" borderId="0" xfId="0" applyFont="1" applyAlignment="1" applyProtection="1">
      <alignment horizontal="center" wrapText="1"/>
    </xf>
    <xf numFmtId="0" fontId="0" fillId="0" borderId="0" xfId="0" applyAlignment="1"/>
    <xf numFmtId="0" fontId="3" fillId="0" borderId="0" xfId="0" applyFont="1" applyAlignment="1" applyProtection="1">
      <alignment horizontal="center"/>
    </xf>
    <xf numFmtId="0" fontId="5" fillId="0" borderId="0" xfId="0" applyFont="1" applyAlignment="1">
      <alignment horizontal="center"/>
    </xf>
    <xf numFmtId="0" fontId="0" fillId="0" borderId="0" xfId="0" applyAlignment="1">
      <alignment horizontal="center"/>
    </xf>
    <xf numFmtId="49" fontId="13" fillId="0" borderId="0" xfId="0" applyNumberFormat="1" applyFont="1" applyAlignment="1" applyProtection="1"/>
    <xf numFmtId="0" fontId="0" fillId="0" borderId="0" xfId="0" applyAlignment="1" applyProtection="1"/>
    <xf numFmtId="0" fontId="19" fillId="0" borderId="8" xfId="0" applyFont="1" applyBorder="1" applyProtection="1">
      <protection locked="0"/>
    </xf>
    <xf numFmtId="0" fontId="16" fillId="0" borderId="9" xfId="0" applyFont="1" applyBorder="1" applyProtection="1">
      <protection locked="0"/>
    </xf>
    <xf numFmtId="0" fontId="16" fillId="0" borderId="9" xfId="0" applyFont="1" applyBorder="1"/>
    <xf numFmtId="0" fontId="3" fillId="0" borderId="0" xfId="0" applyFont="1" applyAlignment="1">
      <alignment horizontal="center"/>
    </xf>
    <xf numFmtId="0" fontId="16" fillId="0" borderId="0" xfId="0" applyFont="1" applyAlignment="1">
      <alignment horizontal="center"/>
    </xf>
    <xf numFmtId="0" fontId="0" fillId="0" borderId="0" xfId="0" applyAlignment="1">
      <alignment wrapText="1"/>
    </xf>
    <xf numFmtId="0" fontId="22"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xf numFmtId="0" fontId="16" fillId="0" borderId="0" xfId="0" applyFont="1" applyAlignment="1">
      <alignment wrapText="1"/>
    </xf>
  </cellXfs>
  <cellStyles count="1">
    <cellStyle name="Normal" xfId="0" builtinId="0"/>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1</xdr:colOff>
      <xdr:row>3</xdr:row>
      <xdr:rowOff>10885</xdr:rowOff>
    </xdr:to>
    <xdr:pic>
      <xdr:nvPicPr>
        <xdr:cNvPr id="2" name="Picture 1" descr="TAMAgEXT">
          <a:extLst>
            <a:ext uri="{FF2B5EF4-FFF2-40B4-BE49-F238E27FC236}">
              <a16:creationId xmlns:a16="http://schemas.microsoft.com/office/drawing/2014/main" id="{8E33751C-45FA-4C28-BD1F-976C5BE0B2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9243" y="223157"/>
          <a:ext cx="1" cy="4299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152400</xdr:colOff>
      <xdr:row>1</xdr:row>
      <xdr:rowOff>152400</xdr:rowOff>
    </xdr:from>
    <xdr:to>
      <xdr:col>9</xdr:col>
      <xdr:colOff>152401</xdr:colOff>
      <xdr:row>3</xdr:row>
      <xdr:rowOff>163285</xdr:rowOff>
    </xdr:to>
    <xdr:pic>
      <xdr:nvPicPr>
        <xdr:cNvPr id="3" name="Picture 2" descr="TAMAgEXT">
          <a:extLst>
            <a:ext uri="{FF2B5EF4-FFF2-40B4-BE49-F238E27FC236}">
              <a16:creationId xmlns:a16="http://schemas.microsoft.com/office/drawing/2014/main" id="{8118689D-FF86-4049-BF15-AFC7CC9946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1643" y="375557"/>
          <a:ext cx="1" cy="4299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60"/>
  <sheetViews>
    <sheetView tabSelected="1" topLeftCell="A17" zoomScaleNormal="100" workbookViewId="0">
      <selection activeCell="C25" sqref="C25"/>
    </sheetView>
  </sheetViews>
  <sheetFormatPr defaultRowHeight="15"/>
  <cols>
    <col min="1" max="1" width="2" customWidth="1"/>
    <col min="2" max="2" width="27.75" customWidth="1"/>
    <col min="4" max="5" width="9" bestFit="1" customWidth="1"/>
    <col min="6" max="6" width="10.875" bestFit="1" customWidth="1"/>
    <col min="7" max="7" width="1.0625" customWidth="1"/>
    <col min="8" max="9" width="9" bestFit="1" customWidth="1"/>
    <col min="10" max="10" width="10.4375" bestFit="1" customWidth="1"/>
    <col min="11" max="11" width="1.25" customWidth="1"/>
    <col min="12" max="12" width="10.5625" customWidth="1"/>
    <col min="13" max="13" width="4.5625" customWidth="1"/>
    <col min="15" max="15" width="9.75" customWidth="1"/>
  </cols>
  <sheetData>
    <row r="1" spans="2:16" ht="17.600000000000001">
      <c r="B1" s="120" t="s">
        <v>10</v>
      </c>
      <c r="C1" s="120"/>
      <c r="D1" s="120"/>
      <c r="E1" s="120"/>
      <c r="F1" s="120"/>
      <c r="G1" s="120"/>
      <c r="H1" s="120"/>
      <c r="I1" s="120"/>
      <c r="J1" s="120"/>
      <c r="K1" s="120"/>
      <c r="L1" s="120"/>
    </row>
    <row r="2" spans="2:16" ht="17.600000000000001">
      <c r="B2" s="34"/>
      <c r="C2" s="34"/>
      <c r="D2" s="4"/>
      <c r="E2" s="4"/>
      <c r="F2" s="4"/>
      <c r="G2" s="4"/>
      <c r="H2" s="4"/>
      <c r="I2" s="4"/>
      <c r="J2" s="4"/>
      <c r="K2" s="4"/>
      <c r="L2" s="4"/>
    </row>
    <row r="3" spans="2:16" ht="15.45">
      <c r="B3" s="3"/>
      <c r="C3" s="3"/>
      <c r="D3" s="4"/>
      <c r="E3" s="5" t="s">
        <v>3</v>
      </c>
      <c r="F3" s="4"/>
      <c r="G3" s="4"/>
      <c r="H3" s="5" t="s">
        <v>4</v>
      </c>
      <c r="I3" s="4"/>
      <c r="J3" s="4"/>
      <c r="K3" s="4"/>
      <c r="L3" s="4"/>
    </row>
    <row r="4" spans="2:16" ht="15.45">
      <c r="B4" s="3"/>
      <c r="C4" s="3"/>
      <c r="D4" s="4"/>
      <c r="E4" s="4"/>
      <c r="F4" s="4"/>
      <c r="G4" s="4"/>
      <c r="H4" s="4"/>
      <c r="I4" s="4"/>
      <c r="J4" s="4"/>
      <c r="K4" s="4"/>
      <c r="L4" s="5" t="s">
        <v>6</v>
      </c>
    </row>
    <row r="5" spans="2:16" ht="15.45">
      <c r="B5" s="57" t="s">
        <v>5</v>
      </c>
      <c r="D5" s="45" t="s">
        <v>22</v>
      </c>
      <c r="F5" s="93">
        <v>44562</v>
      </c>
      <c r="G5" s="4"/>
      <c r="H5" s="93">
        <v>44926</v>
      </c>
      <c r="J5" s="4"/>
      <c r="K5" s="4"/>
      <c r="L5" s="5" t="s">
        <v>7</v>
      </c>
    </row>
    <row r="6" spans="2:16" ht="15.45">
      <c r="B6" s="121" t="s">
        <v>70</v>
      </c>
      <c r="C6" s="122"/>
      <c r="D6" s="123"/>
      <c r="E6" s="4"/>
      <c r="F6" s="6"/>
      <c r="G6" s="4"/>
      <c r="H6" s="6"/>
      <c r="I6" s="4"/>
      <c r="J6" s="4"/>
      <c r="K6" s="4"/>
      <c r="L6" s="5" t="s">
        <v>11</v>
      </c>
    </row>
    <row r="7" spans="2:16" ht="15.45">
      <c r="B7" s="124" t="s">
        <v>12</v>
      </c>
      <c r="C7" s="125"/>
      <c r="D7" s="125"/>
      <c r="E7" s="125"/>
      <c r="F7" s="4"/>
      <c r="G7" s="4"/>
      <c r="H7" s="4"/>
      <c r="I7" s="4"/>
      <c r="J7" s="4"/>
      <c r="K7" s="4"/>
      <c r="L7" s="4"/>
      <c r="N7" s="72" t="s">
        <v>62</v>
      </c>
      <c r="O7" s="1" t="s">
        <v>24</v>
      </c>
      <c r="P7" s="1" t="s">
        <v>25</v>
      </c>
    </row>
    <row r="8" spans="2:16" ht="15.45">
      <c r="B8" s="5" t="s">
        <v>13</v>
      </c>
      <c r="C8" s="5"/>
      <c r="D8" s="10" t="s">
        <v>0</v>
      </c>
      <c r="E8" s="10" t="s">
        <v>1</v>
      </c>
      <c r="F8" s="10" t="s">
        <v>9</v>
      </c>
      <c r="G8" s="8"/>
      <c r="H8" s="10" t="s">
        <v>0</v>
      </c>
      <c r="I8" s="10" t="s">
        <v>1</v>
      </c>
      <c r="J8" s="10" t="s">
        <v>9</v>
      </c>
      <c r="K8" s="8"/>
      <c r="L8" s="10" t="s">
        <v>9</v>
      </c>
      <c r="N8" s="46" t="s">
        <v>23</v>
      </c>
    </row>
    <row r="9" spans="2:16">
      <c r="B9" s="58" t="s">
        <v>66</v>
      </c>
      <c r="C9" s="59"/>
      <c r="D9" s="13">
        <v>0</v>
      </c>
      <c r="E9" s="14">
        <v>0</v>
      </c>
      <c r="F9" s="15">
        <f>D9*E9</f>
        <v>0</v>
      </c>
      <c r="G9" s="8"/>
      <c r="H9" s="13">
        <v>0</v>
      </c>
      <c r="I9" s="14">
        <v>0</v>
      </c>
      <c r="J9" s="15">
        <f>H9*I9</f>
        <v>0</v>
      </c>
      <c r="K9" s="8"/>
      <c r="L9" s="38">
        <f>J9-F9</f>
        <v>0</v>
      </c>
      <c r="N9" s="76">
        <v>0.6</v>
      </c>
      <c r="O9">
        <f>D9*N9</f>
        <v>0</v>
      </c>
      <c r="P9">
        <f>H9*N9</f>
        <v>0</v>
      </c>
    </row>
    <row r="10" spans="2:16">
      <c r="B10" s="58" t="s">
        <v>14</v>
      </c>
      <c r="C10" s="59"/>
      <c r="D10" s="13">
        <v>0</v>
      </c>
      <c r="E10" s="14">
        <v>0</v>
      </c>
      <c r="F10" s="15">
        <f>D10*E10</f>
        <v>0</v>
      </c>
      <c r="G10" s="8"/>
      <c r="H10" s="13">
        <v>0</v>
      </c>
      <c r="I10" s="14">
        <v>0</v>
      </c>
      <c r="J10" s="15">
        <f>H10*I10</f>
        <v>0</v>
      </c>
      <c r="K10" s="8"/>
      <c r="L10" s="38">
        <f>J10-F10</f>
        <v>0</v>
      </c>
      <c r="N10" s="76">
        <v>0</v>
      </c>
      <c r="O10">
        <f>D10*N10</f>
        <v>0</v>
      </c>
      <c r="P10">
        <f>H10*N10</f>
        <v>0</v>
      </c>
    </row>
    <row r="11" spans="2:16">
      <c r="B11" s="118" t="s">
        <v>14</v>
      </c>
      <c r="C11" s="119"/>
      <c r="D11" s="13">
        <v>0</v>
      </c>
      <c r="E11" s="14">
        <v>0</v>
      </c>
      <c r="F11" s="15">
        <f>D11*E11</f>
        <v>0</v>
      </c>
      <c r="G11" s="8"/>
      <c r="H11" s="13">
        <v>0</v>
      </c>
      <c r="I11" s="14">
        <v>0</v>
      </c>
      <c r="J11" s="15">
        <f>H11*I11</f>
        <v>0</v>
      </c>
      <c r="K11" s="8"/>
      <c r="L11" s="38">
        <f>J11-F11</f>
        <v>0</v>
      </c>
      <c r="N11" s="76">
        <v>0</v>
      </c>
      <c r="O11">
        <f>D11*N11</f>
        <v>0</v>
      </c>
      <c r="P11">
        <f>H11*N11</f>
        <v>0</v>
      </c>
    </row>
    <row r="12" spans="2:16">
      <c r="B12" s="118" t="s">
        <v>14</v>
      </c>
      <c r="C12" s="119"/>
      <c r="D12" s="13">
        <v>0</v>
      </c>
      <c r="E12" s="14">
        <v>0</v>
      </c>
      <c r="F12" s="15">
        <f>D12*E12</f>
        <v>0</v>
      </c>
      <c r="G12" s="8"/>
      <c r="H12" s="13">
        <v>0</v>
      </c>
      <c r="I12" s="14">
        <v>0</v>
      </c>
      <c r="J12" s="15">
        <f>H12*I12</f>
        <v>0</v>
      </c>
      <c r="K12" s="8"/>
      <c r="L12" s="38">
        <f>J12-F12</f>
        <v>0</v>
      </c>
      <c r="N12" s="76">
        <v>0</v>
      </c>
      <c r="O12">
        <f>D12*N12</f>
        <v>0</v>
      </c>
      <c r="P12">
        <f>H12*N12</f>
        <v>0</v>
      </c>
    </row>
    <row r="13" spans="2:16">
      <c r="B13" s="9" t="s">
        <v>15</v>
      </c>
      <c r="C13" s="9"/>
      <c r="D13" s="35">
        <f>SUM(D9:D12)</f>
        <v>0</v>
      </c>
      <c r="E13" s="17"/>
      <c r="F13" s="36">
        <f>SUM(F9:F12)</f>
        <v>0</v>
      </c>
      <c r="G13" s="8"/>
      <c r="H13" s="35">
        <f>SUM(H9:H12)</f>
        <v>0</v>
      </c>
      <c r="I13" s="17"/>
      <c r="J13" s="36">
        <f>SUM(J9:J12)</f>
        <v>0</v>
      </c>
      <c r="K13" s="8"/>
      <c r="L13" s="36">
        <f>SUM(L9:L12)</f>
        <v>0</v>
      </c>
      <c r="N13" s="77"/>
    </row>
    <row r="14" spans="2:16">
      <c r="B14" s="4"/>
      <c r="C14" s="4"/>
      <c r="D14" s="4"/>
      <c r="E14" s="7"/>
      <c r="F14" s="7"/>
      <c r="G14" s="8"/>
      <c r="H14" s="4"/>
      <c r="I14" s="7"/>
      <c r="J14" s="7"/>
      <c r="K14" s="8"/>
      <c r="L14" s="7"/>
      <c r="N14" s="77"/>
    </row>
    <row r="15" spans="2:16">
      <c r="B15" s="9" t="s">
        <v>112</v>
      </c>
      <c r="C15" s="9"/>
      <c r="D15" s="10" t="s">
        <v>0</v>
      </c>
      <c r="E15" s="11" t="s">
        <v>1</v>
      </c>
      <c r="F15" s="11" t="s">
        <v>9</v>
      </c>
      <c r="G15" s="8"/>
      <c r="H15" s="10" t="s">
        <v>0</v>
      </c>
      <c r="I15" s="11" t="s">
        <v>1</v>
      </c>
      <c r="J15" s="11" t="s">
        <v>9</v>
      </c>
      <c r="K15" s="8"/>
      <c r="L15" s="11" t="s">
        <v>9</v>
      </c>
      <c r="N15" s="77"/>
    </row>
    <row r="16" spans="2:16">
      <c r="B16" s="108" t="s">
        <v>127</v>
      </c>
      <c r="C16" s="109"/>
      <c r="D16" s="13">
        <v>0</v>
      </c>
      <c r="E16" s="14">
        <v>0</v>
      </c>
      <c r="F16" s="15">
        <f t="shared" ref="F16:F19" si="0">D16*E16</f>
        <v>0</v>
      </c>
      <c r="G16" s="8"/>
      <c r="H16" s="13">
        <v>0</v>
      </c>
      <c r="I16" s="14">
        <v>0</v>
      </c>
      <c r="J16" s="15">
        <f t="shared" ref="J16:J19" si="1">H16*I16</f>
        <v>0</v>
      </c>
      <c r="K16" s="8"/>
      <c r="L16" s="38">
        <f t="shared" ref="L16:L19" si="2">J16-F16</f>
        <v>0</v>
      </c>
      <c r="N16" s="76">
        <v>0.5</v>
      </c>
      <c r="O16">
        <f t="shared" ref="O16:O19" si="3">D16*N16</f>
        <v>0</v>
      </c>
      <c r="P16">
        <f t="shared" ref="P16:P19" si="4">H16*N16</f>
        <v>0</v>
      </c>
    </row>
    <row r="17" spans="2:16">
      <c r="B17" s="108" t="s">
        <v>127</v>
      </c>
      <c r="C17" s="109"/>
      <c r="D17" s="13">
        <v>0</v>
      </c>
      <c r="E17" s="14">
        <v>0</v>
      </c>
      <c r="F17" s="15">
        <f t="shared" si="0"/>
        <v>0</v>
      </c>
      <c r="G17" s="8"/>
      <c r="H17" s="13">
        <v>0</v>
      </c>
      <c r="I17" s="14">
        <v>0</v>
      </c>
      <c r="J17" s="15">
        <f t="shared" si="1"/>
        <v>0</v>
      </c>
      <c r="K17" s="8"/>
      <c r="L17" s="38">
        <f t="shared" si="2"/>
        <v>0</v>
      </c>
      <c r="N17" s="76">
        <v>0</v>
      </c>
      <c r="O17">
        <f t="shared" si="3"/>
        <v>0</v>
      </c>
      <c r="P17">
        <f t="shared" si="4"/>
        <v>0</v>
      </c>
    </row>
    <row r="18" spans="2:16">
      <c r="B18" s="108" t="s">
        <v>127</v>
      </c>
      <c r="C18" s="109"/>
      <c r="D18" s="13">
        <v>0</v>
      </c>
      <c r="E18" s="14">
        <v>0</v>
      </c>
      <c r="F18" s="15">
        <f t="shared" si="0"/>
        <v>0</v>
      </c>
      <c r="G18" s="8"/>
      <c r="H18" s="13">
        <v>0</v>
      </c>
      <c r="I18" s="14">
        <v>0</v>
      </c>
      <c r="J18" s="15">
        <f t="shared" si="1"/>
        <v>0</v>
      </c>
      <c r="K18" s="8"/>
      <c r="L18" s="38">
        <f t="shared" si="2"/>
        <v>0</v>
      </c>
      <c r="N18" s="76">
        <v>0</v>
      </c>
      <c r="O18">
        <f t="shared" si="3"/>
        <v>0</v>
      </c>
      <c r="P18">
        <f t="shared" si="4"/>
        <v>0</v>
      </c>
    </row>
    <row r="19" spans="2:16">
      <c r="B19" s="108" t="s">
        <v>127</v>
      </c>
      <c r="C19" s="109"/>
      <c r="D19" s="13">
        <v>0</v>
      </c>
      <c r="E19" s="14">
        <v>0</v>
      </c>
      <c r="F19" s="15">
        <f t="shared" si="0"/>
        <v>0</v>
      </c>
      <c r="G19" s="8"/>
      <c r="H19" s="13">
        <v>0</v>
      </c>
      <c r="I19" s="14">
        <v>0</v>
      </c>
      <c r="J19" s="15">
        <f t="shared" si="1"/>
        <v>0</v>
      </c>
      <c r="K19" s="8"/>
      <c r="L19" s="38">
        <f t="shared" si="2"/>
        <v>0</v>
      </c>
      <c r="N19" s="76">
        <v>0</v>
      </c>
      <c r="O19">
        <f t="shared" si="3"/>
        <v>0</v>
      </c>
      <c r="P19">
        <f t="shared" si="4"/>
        <v>0</v>
      </c>
    </row>
    <row r="20" spans="2:16">
      <c r="B20" s="9" t="s">
        <v>16</v>
      </c>
      <c r="C20" s="9"/>
      <c r="D20" s="35">
        <f>SUM(D16:D19)</f>
        <v>0</v>
      </c>
      <c r="E20" s="17"/>
      <c r="F20" s="36">
        <f>SUM(F16:F19)</f>
        <v>0</v>
      </c>
      <c r="G20" s="8"/>
      <c r="H20" s="35">
        <f>SUM(H16:H19)</f>
        <v>0</v>
      </c>
      <c r="I20" s="17"/>
      <c r="J20" s="36">
        <f>SUM(J16:J19)</f>
        <v>0</v>
      </c>
      <c r="K20" s="8"/>
      <c r="L20" s="36">
        <f>SUM(L16:L19)</f>
        <v>0</v>
      </c>
      <c r="N20" s="77"/>
    </row>
    <row r="21" spans="2:16">
      <c r="B21" s="4"/>
      <c r="C21" s="4"/>
      <c r="D21" s="4"/>
      <c r="E21" s="7"/>
      <c r="F21" s="7"/>
      <c r="G21" s="8"/>
      <c r="H21" s="4"/>
      <c r="I21" s="7"/>
      <c r="J21" s="7"/>
      <c r="K21" s="8"/>
      <c r="L21" s="4"/>
      <c r="N21" s="77"/>
    </row>
    <row r="22" spans="2:16">
      <c r="B22" s="9" t="s">
        <v>113</v>
      </c>
      <c r="C22" s="9"/>
      <c r="D22" s="10" t="s">
        <v>0</v>
      </c>
      <c r="E22" s="11" t="s">
        <v>1</v>
      </c>
      <c r="F22" s="11" t="s">
        <v>9</v>
      </c>
      <c r="G22" s="8"/>
      <c r="H22" s="10" t="s">
        <v>0</v>
      </c>
      <c r="I22" s="11" t="s">
        <v>1</v>
      </c>
      <c r="J22" s="11" t="s">
        <v>9</v>
      </c>
      <c r="K22" s="8"/>
      <c r="L22" s="11" t="s">
        <v>9</v>
      </c>
      <c r="N22" s="77"/>
    </row>
    <row r="23" spans="2:16">
      <c r="B23" s="108" t="s">
        <v>128</v>
      </c>
      <c r="C23" s="108"/>
      <c r="D23" s="13">
        <v>0</v>
      </c>
      <c r="E23" s="14">
        <v>0</v>
      </c>
      <c r="F23" s="15">
        <f>D23*E23</f>
        <v>0</v>
      </c>
      <c r="G23" s="8"/>
      <c r="H23" s="13">
        <v>0</v>
      </c>
      <c r="I23" s="14">
        <v>0</v>
      </c>
      <c r="J23" s="15">
        <f>H23*I23</f>
        <v>0</v>
      </c>
      <c r="K23" s="8"/>
      <c r="L23" s="38">
        <f t="shared" ref="L23:L25" si="5">J23-F23</f>
        <v>0</v>
      </c>
      <c r="N23" s="76">
        <v>0.6</v>
      </c>
      <c r="O23">
        <f t="shared" ref="O23:O26" si="6">D23*N23</f>
        <v>0</v>
      </c>
      <c r="P23">
        <f t="shared" ref="P23:P26" si="7">H23*N23</f>
        <v>0</v>
      </c>
    </row>
    <row r="24" spans="2:16">
      <c r="B24" s="108" t="s">
        <v>128</v>
      </c>
      <c r="C24" s="108"/>
      <c r="D24" s="13">
        <v>0</v>
      </c>
      <c r="E24" s="14">
        <v>0</v>
      </c>
      <c r="F24" s="15">
        <f t="shared" ref="F24:F26" si="8">D24*E24</f>
        <v>0</v>
      </c>
      <c r="G24" s="8"/>
      <c r="H24" s="13">
        <v>0</v>
      </c>
      <c r="I24" s="14">
        <v>0</v>
      </c>
      <c r="J24" s="15">
        <f t="shared" ref="J24:J26" si="9">H24*I24</f>
        <v>0</v>
      </c>
      <c r="K24" s="8"/>
      <c r="L24" s="38">
        <f t="shared" si="5"/>
        <v>0</v>
      </c>
      <c r="N24" s="76">
        <v>0</v>
      </c>
      <c r="O24">
        <f t="shared" si="6"/>
        <v>0</v>
      </c>
      <c r="P24">
        <f t="shared" si="7"/>
        <v>0</v>
      </c>
    </row>
    <row r="25" spans="2:16">
      <c r="B25" s="108" t="s">
        <v>128</v>
      </c>
      <c r="C25" s="108"/>
      <c r="D25" s="13">
        <v>0</v>
      </c>
      <c r="E25" s="14">
        <v>0</v>
      </c>
      <c r="F25" s="15">
        <f t="shared" si="8"/>
        <v>0</v>
      </c>
      <c r="G25" s="8"/>
      <c r="H25" s="13">
        <v>0</v>
      </c>
      <c r="I25" s="14">
        <v>0</v>
      </c>
      <c r="J25" s="15">
        <f t="shared" si="9"/>
        <v>0</v>
      </c>
      <c r="K25" s="8"/>
      <c r="L25" s="38">
        <f t="shared" si="5"/>
        <v>0</v>
      </c>
      <c r="N25" s="76">
        <v>0</v>
      </c>
      <c r="O25">
        <f t="shared" si="6"/>
        <v>0</v>
      </c>
      <c r="P25">
        <f t="shared" si="7"/>
        <v>0</v>
      </c>
    </row>
    <row r="26" spans="2:16">
      <c r="B26" s="108" t="s">
        <v>128</v>
      </c>
      <c r="C26" s="108"/>
      <c r="D26" s="13">
        <v>0</v>
      </c>
      <c r="E26" s="14">
        <v>0</v>
      </c>
      <c r="F26" s="15">
        <f t="shared" si="8"/>
        <v>0</v>
      </c>
      <c r="G26" s="8"/>
      <c r="H26" s="13">
        <v>0</v>
      </c>
      <c r="I26" s="14">
        <v>0</v>
      </c>
      <c r="J26" s="15">
        <f t="shared" si="9"/>
        <v>0</v>
      </c>
      <c r="K26" s="8"/>
      <c r="L26" s="7">
        <f>J26-F26</f>
        <v>0</v>
      </c>
      <c r="N26" s="76">
        <v>0</v>
      </c>
      <c r="O26">
        <f t="shared" si="6"/>
        <v>0</v>
      </c>
      <c r="P26">
        <f t="shared" si="7"/>
        <v>0</v>
      </c>
    </row>
    <row r="27" spans="2:16">
      <c r="B27" s="9" t="s">
        <v>35</v>
      </c>
      <c r="C27" s="9"/>
      <c r="D27" s="16">
        <f>SUM(D23:D26)</f>
        <v>0</v>
      </c>
      <c r="E27" s="17"/>
      <c r="F27" s="18">
        <f>SUM(F23:F26)</f>
        <v>0</v>
      </c>
      <c r="G27" s="8"/>
      <c r="H27" s="16">
        <f>SUM(H23:H26)</f>
        <v>0</v>
      </c>
      <c r="I27" s="17"/>
      <c r="J27" s="18">
        <f>SUM(J23:J26)</f>
        <v>0</v>
      </c>
      <c r="K27" s="8"/>
      <c r="L27" s="18">
        <f>SUM(L23:L26)</f>
        <v>0</v>
      </c>
      <c r="N27" s="77"/>
    </row>
    <row r="28" spans="2:16">
      <c r="B28" s="4"/>
      <c r="C28" s="4"/>
      <c r="D28" s="4"/>
      <c r="E28" s="7"/>
      <c r="F28" s="7"/>
      <c r="G28" s="8"/>
      <c r="H28" s="4"/>
      <c r="I28" s="7"/>
      <c r="J28" s="7"/>
      <c r="K28" s="8"/>
      <c r="L28" s="4"/>
      <c r="N28" s="77"/>
    </row>
    <row r="29" spans="2:16" ht="15.45">
      <c r="B29" s="9" t="s">
        <v>21</v>
      </c>
      <c r="C29" s="9"/>
      <c r="D29" s="19">
        <f>D27+D20+D13</f>
        <v>0</v>
      </c>
      <c r="E29" s="7"/>
      <c r="F29" s="37">
        <f>F27+F20+F13</f>
        <v>0</v>
      </c>
      <c r="G29" s="8"/>
      <c r="H29" s="19">
        <f>H27+H20+H13</f>
        <v>0</v>
      </c>
      <c r="I29" s="7"/>
      <c r="J29" s="37">
        <f>J27+J20+J13</f>
        <v>0</v>
      </c>
      <c r="K29" s="8"/>
      <c r="L29" s="37">
        <f>L27+L20+L13</f>
        <v>0</v>
      </c>
      <c r="N29" s="77"/>
    </row>
    <row r="30" spans="2:16">
      <c r="B30" s="4"/>
      <c r="C30" s="4"/>
      <c r="D30" s="4"/>
      <c r="E30" s="7"/>
      <c r="F30" s="7"/>
      <c r="G30" s="8"/>
      <c r="H30" s="4"/>
      <c r="I30" s="7"/>
      <c r="J30" s="7"/>
      <c r="K30" s="8"/>
      <c r="L30" s="4"/>
      <c r="N30" s="77"/>
    </row>
    <row r="31" spans="2:16" ht="17.600000000000001">
      <c r="B31" s="5" t="s">
        <v>17</v>
      </c>
      <c r="C31" s="20"/>
      <c r="D31" s="4"/>
      <c r="E31" s="4"/>
      <c r="F31" s="7"/>
      <c r="G31" s="8"/>
      <c r="H31" s="4"/>
      <c r="I31" s="7"/>
      <c r="J31" s="7"/>
      <c r="K31" s="8"/>
      <c r="L31" s="4"/>
      <c r="N31" s="77"/>
    </row>
    <row r="32" spans="2:16">
      <c r="B32" s="4"/>
      <c r="C32" s="4"/>
      <c r="D32" s="4"/>
      <c r="E32" s="4"/>
      <c r="F32" s="7"/>
      <c r="G32" s="8"/>
      <c r="H32" s="4"/>
      <c r="I32" s="7"/>
      <c r="J32" s="7"/>
      <c r="K32" s="8"/>
      <c r="L32" s="4"/>
      <c r="N32" s="77"/>
    </row>
    <row r="33" spans="2:16">
      <c r="B33" s="9" t="s">
        <v>114</v>
      </c>
      <c r="C33" s="10" t="s">
        <v>18</v>
      </c>
      <c r="D33" s="10" t="s">
        <v>0</v>
      </c>
      <c r="E33" s="11" t="s">
        <v>1</v>
      </c>
      <c r="F33" s="11" t="s">
        <v>9</v>
      </c>
      <c r="G33" s="8"/>
      <c r="H33" s="10" t="s">
        <v>0</v>
      </c>
      <c r="I33" s="11" t="s">
        <v>1</v>
      </c>
      <c r="J33" s="11" t="s">
        <v>9</v>
      </c>
      <c r="K33" s="8"/>
      <c r="L33" s="11" t="s">
        <v>9</v>
      </c>
      <c r="N33" s="77"/>
    </row>
    <row r="34" spans="2:16">
      <c r="B34" s="92" t="s">
        <v>19</v>
      </c>
      <c r="C34" s="12"/>
      <c r="D34" s="13">
        <v>0</v>
      </c>
      <c r="E34" s="14">
        <v>0</v>
      </c>
      <c r="F34" s="15">
        <f t="shared" ref="F34:F40" si="10">D34*E34</f>
        <v>0</v>
      </c>
      <c r="G34" s="8"/>
      <c r="H34" s="13">
        <v>0</v>
      </c>
      <c r="I34" s="14">
        <v>0</v>
      </c>
      <c r="J34" s="15">
        <f t="shared" ref="J34:J40" si="11">H34*I34</f>
        <v>0</v>
      </c>
      <c r="K34" s="8"/>
      <c r="L34" s="38">
        <f t="shared" ref="L34:L40" si="12">J34-F34</f>
        <v>0</v>
      </c>
      <c r="N34" s="76">
        <v>0</v>
      </c>
      <c r="O34">
        <f t="shared" ref="O34:O40" si="13">D34*N34</f>
        <v>0</v>
      </c>
      <c r="P34">
        <f t="shared" ref="P34:P40" si="14">H34*N34</f>
        <v>0</v>
      </c>
    </row>
    <row r="35" spans="2:16">
      <c r="B35" s="92" t="s">
        <v>71</v>
      </c>
      <c r="C35" s="12"/>
      <c r="D35" s="13">
        <v>0</v>
      </c>
      <c r="E35" s="14">
        <v>0</v>
      </c>
      <c r="F35" s="15">
        <f t="shared" si="10"/>
        <v>0</v>
      </c>
      <c r="G35" s="8"/>
      <c r="H35" s="13">
        <v>0</v>
      </c>
      <c r="I35" s="14">
        <v>0</v>
      </c>
      <c r="J35" s="15">
        <f t="shared" si="11"/>
        <v>0</v>
      </c>
      <c r="K35" s="8"/>
      <c r="L35" s="38">
        <f t="shared" si="12"/>
        <v>0</v>
      </c>
      <c r="N35" s="76">
        <v>0</v>
      </c>
      <c r="O35">
        <f t="shared" si="13"/>
        <v>0</v>
      </c>
      <c r="P35">
        <f t="shared" si="14"/>
        <v>0</v>
      </c>
    </row>
    <row r="36" spans="2:16">
      <c r="B36" s="113" t="s">
        <v>106</v>
      </c>
      <c r="C36" s="12"/>
      <c r="D36" s="13">
        <v>0</v>
      </c>
      <c r="E36" s="14">
        <v>0</v>
      </c>
      <c r="F36" s="15">
        <f t="shared" ref="F36" si="15">D36*E36</f>
        <v>0</v>
      </c>
      <c r="G36" s="8"/>
      <c r="H36" s="13">
        <v>0</v>
      </c>
      <c r="I36" s="14">
        <v>0</v>
      </c>
      <c r="J36" s="15">
        <f t="shared" ref="J36" si="16">H36*I36</f>
        <v>0</v>
      </c>
      <c r="K36" s="8"/>
      <c r="L36" s="38">
        <f t="shared" ref="L36" si="17">J36-F36</f>
        <v>0</v>
      </c>
      <c r="N36" s="76">
        <v>0</v>
      </c>
    </row>
    <row r="37" spans="2:16">
      <c r="B37" s="92" t="s">
        <v>20</v>
      </c>
      <c r="C37" s="12"/>
      <c r="D37" s="13">
        <v>0</v>
      </c>
      <c r="E37" s="14">
        <v>0</v>
      </c>
      <c r="F37" s="15">
        <f t="shared" si="10"/>
        <v>0</v>
      </c>
      <c r="G37" s="8"/>
      <c r="H37" s="13">
        <v>0</v>
      </c>
      <c r="I37" s="14">
        <v>0</v>
      </c>
      <c r="J37" s="15">
        <f t="shared" si="11"/>
        <v>0</v>
      </c>
      <c r="K37" s="8"/>
      <c r="L37" s="38">
        <f t="shared" si="12"/>
        <v>0</v>
      </c>
      <c r="N37" s="76">
        <v>0</v>
      </c>
      <c r="O37">
        <f t="shared" si="13"/>
        <v>0</v>
      </c>
      <c r="P37">
        <f t="shared" si="14"/>
        <v>0</v>
      </c>
    </row>
    <row r="38" spans="2:16">
      <c r="B38" s="92" t="s">
        <v>72</v>
      </c>
      <c r="C38" s="12"/>
      <c r="D38" s="13">
        <v>0</v>
      </c>
      <c r="E38" s="14">
        <v>0</v>
      </c>
      <c r="F38" s="15">
        <f t="shared" si="10"/>
        <v>0</v>
      </c>
      <c r="G38" s="8"/>
      <c r="H38" s="13">
        <v>0</v>
      </c>
      <c r="I38" s="14">
        <v>0</v>
      </c>
      <c r="J38" s="15">
        <f t="shared" si="11"/>
        <v>0</v>
      </c>
      <c r="K38" s="8"/>
      <c r="L38" s="38">
        <f t="shared" si="12"/>
        <v>0</v>
      </c>
      <c r="N38" s="76">
        <v>0</v>
      </c>
      <c r="O38">
        <f t="shared" si="13"/>
        <v>0</v>
      </c>
      <c r="P38">
        <f t="shared" si="14"/>
        <v>0</v>
      </c>
    </row>
    <row r="39" spans="2:16">
      <c r="B39" s="91" t="s">
        <v>73</v>
      </c>
      <c r="C39" s="12"/>
      <c r="D39" s="13">
        <v>0</v>
      </c>
      <c r="E39" s="14">
        <v>0</v>
      </c>
      <c r="F39" s="15">
        <f t="shared" ref="F39" si="18">D39*E39</f>
        <v>0</v>
      </c>
      <c r="G39" s="8"/>
      <c r="H39" s="13">
        <v>0</v>
      </c>
      <c r="I39" s="14">
        <v>0</v>
      </c>
      <c r="J39" s="15">
        <f t="shared" ref="J39" si="19">H39*I39</f>
        <v>0</v>
      </c>
      <c r="K39" s="8"/>
      <c r="L39" s="38">
        <f t="shared" ref="L39" si="20">J39-F39</f>
        <v>0</v>
      </c>
      <c r="N39" s="76">
        <v>0</v>
      </c>
      <c r="O39">
        <f t="shared" ref="O39" si="21">D39*N39</f>
        <v>0</v>
      </c>
      <c r="P39">
        <f t="shared" ref="P39" si="22">H39*N39</f>
        <v>0</v>
      </c>
    </row>
    <row r="40" spans="2:16">
      <c r="B40" s="91" t="s">
        <v>73</v>
      </c>
      <c r="C40" s="12"/>
      <c r="D40" s="13">
        <v>0</v>
      </c>
      <c r="E40" s="14">
        <v>0</v>
      </c>
      <c r="F40" s="15">
        <f t="shared" si="10"/>
        <v>0</v>
      </c>
      <c r="G40" s="8"/>
      <c r="H40" s="13">
        <v>0</v>
      </c>
      <c r="I40" s="14">
        <v>0</v>
      </c>
      <c r="J40" s="15">
        <f t="shared" si="11"/>
        <v>0</v>
      </c>
      <c r="K40" s="8"/>
      <c r="L40" s="38">
        <f t="shared" si="12"/>
        <v>0</v>
      </c>
      <c r="N40" s="76">
        <v>0</v>
      </c>
      <c r="O40">
        <f t="shared" si="13"/>
        <v>0</v>
      </c>
      <c r="P40">
        <f t="shared" si="14"/>
        <v>0</v>
      </c>
    </row>
    <row r="41" spans="2:16">
      <c r="B41" s="29" t="s">
        <v>115</v>
      </c>
      <c r="C41" s="29"/>
      <c r="D41" s="39">
        <f>SUM(D34:D40)</f>
        <v>0</v>
      </c>
      <c r="E41" s="28"/>
      <c r="F41" s="28">
        <f>SUM(F34:F40)</f>
        <v>0</v>
      </c>
      <c r="G41" s="24"/>
      <c r="H41" s="39">
        <f>SUM(H34:H40)</f>
        <v>0</v>
      </c>
      <c r="I41" s="28"/>
      <c r="J41" s="28">
        <f>SUM(J34:J40)</f>
        <v>0</v>
      </c>
      <c r="K41" s="24"/>
      <c r="L41" s="40">
        <f>SUM(L34:L40)</f>
        <v>0</v>
      </c>
      <c r="N41" s="77"/>
    </row>
    <row r="42" spans="2:16">
      <c r="B42" s="26"/>
      <c r="C42" s="26"/>
      <c r="D42" s="26"/>
      <c r="E42" s="25"/>
      <c r="F42" s="25"/>
      <c r="G42" s="24"/>
      <c r="H42" s="26"/>
      <c r="I42" s="25"/>
      <c r="J42" s="25"/>
      <c r="K42" s="24"/>
      <c r="L42" s="26"/>
      <c r="N42" s="77"/>
    </row>
    <row r="43" spans="2:16">
      <c r="B43" s="29" t="s">
        <v>116</v>
      </c>
      <c r="C43" s="41" t="s">
        <v>18</v>
      </c>
      <c r="D43" s="26"/>
      <c r="E43" s="25"/>
      <c r="F43" s="25"/>
      <c r="G43" s="24"/>
      <c r="H43" s="26"/>
      <c r="I43" s="25"/>
      <c r="J43" s="25"/>
      <c r="K43" s="24"/>
      <c r="L43" s="26"/>
      <c r="N43" s="77"/>
    </row>
    <row r="44" spans="2:16">
      <c r="B44" s="92" t="s">
        <v>19</v>
      </c>
      <c r="C44" s="12"/>
      <c r="D44" s="21">
        <v>0</v>
      </c>
      <c r="E44" s="22">
        <v>0</v>
      </c>
      <c r="F44" s="15">
        <f t="shared" ref="F44:F50" si="23">D44*E44</f>
        <v>0</v>
      </c>
      <c r="G44" s="24"/>
      <c r="H44" s="21">
        <v>0</v>
      </c>
      <c r="I44" s="22">
        <v>0</v>
      </c>
      <c r="J44" s="23">
        <f t="shared" ref="J44:J50" si="24">H44*I44</f>
        <v>0</v>
      </c>
      <c r="K44" s="24"/>
      <c r="L44" s="42">
        <f t="shared" ref="L44:L50" si="25">J44-F44</f>
        <v>0</v>
      </c>
      <c r="N44" s="76">
        <v>0</v>
      </c>
      <c r="O44">
        <f t="shared" ref="O44:O50" si="26">D44*N44</f>
        <v>0</v>
      </c>
      <c r="P44">
        <f t="shared" ref="P44:P50" si="27">H44*N44</f>
        <v>0</v>
      </c>
    </row>
    <row r="45" spans="2:16">
      <c r="B45" s="92" t="s">
        <v>71</v>
      </c>
      <c r="C45" s="12"/>
      <c r="D45" s="21">
        <v>0</v>
      </c>
      <c r="E45" s="22">
        <v>0</v>
      </c>
      <c r="F45" s="15">
        <f t="shared" si="23"/>
        <v>0</v>
      </c>
      <c r="G45" s="24"/>
      <c r="H45" s="21">
        <v>0</v>
      </c>
      <c r="I45" s="22">
        <v>0</v>
      </c>
      <c r="J45" s="23">
        <f t="shared" si="24"/>
        <v>0</v>
      </c>
      <c r="K45" s="24"/>
      <c r="L45" s="42">
        <f t="shared" si="25"/>
        <v>0</v>
      </c>
      <c r="N45" s="76">
        <v>0</v>
      </c>
      <c r="O45">
        <f t="shared" si="26"/>
        <v>0</v>
      </c>
      <c r="P45">
        <f t="shared" si="27"/>
        <v>0</v>
      </c>
    </row>
    <row r="46" spans="2:16">
      <c r="B46" s="92" t="s">
        <v>107</v>
      </c>
      <c r="C46" s="12"/>
      <c r="D46" s="21">
        <v>0</v>
      </c>
      <c r="E46" s="22">
        <v>0</v>
      </c>
      <c r="F46" s="15">
        <f t="shared" ref="F46" si="28">D46*E46</f>
        <v>0</v>
      </c>
      <c r="G46" s="24"/>
      <c r="H46" s="21">
        <v>0</v>
      </c>
      <c r="I46" s="22">
        <v>0</v>
      </c>
      <c r="J46" s="23">
        <f t="shared" ref="J46" si="29">H46*I46</f>
        <v>0</v>
      </c>
      <c r="K46" s="24"/>
      <c r="L46" s="42">
        <f t="shared" ref="L46" si="30">J46-F46</f>
        <v>0</v>
      </c>
      <c r="N46" s="76">
        <v>0</v>
      </c>
      <c r="O46">
        <f t="shared" ref="O46" si="31">D46*N46</f>
        <v>0</v>
      </c>
      <c r="P46">
        <f t="shared" ref="P46" si="32">H46*N46</f>
        <v>0</v>
      </c>
    </row>
    <row r="47" spans="2:16">
      <c r="B47" s="92" t="s">
        <v>20</v>
      </c>
      <c r="C47" s="12"/>
      <c r="D47" s="21">
        <v>0</v>
      </c>
      <c r="E47" s="22">
        <v>0</v>
      </c>
      <c r="F47" s="15">
        <f t="shared" si="23"/>
        <v>0</v>
      </c>
      <c r="G47" s="24"/>
      <c r="H47" s="21">
        <v>0</v>
      </c>
      <c r="I47" s="22">
        <v>0</v>
      </c>
      <c r="J47" s="23">
        <f t="shared" si="24"/>
        <v>0</v>
      </c>
      <c r="K47" s="24"/>
      <c r="L47" s="42">
        <f t="shared" si="25"/>
        <v>0</v>
      </c>
      <c r="N47" s="76">
        <v>0</v>
      </c>
      <c r="O47">
        <f t="shared" si="26"/>
        <v>0</v>
      </c>
      <c r="P47">
        <f t="shared" si="27"/>
        <v>0</v>
      </c>
    </row>
    <row r="48" spans="2:16">
      <c r="B48" s="92" t="s">
        <v>72</v>
      </c>
      <c r="C48" s="12"/>
      <c r="D48" s="21">
        <v>0</v>
      </c>
      <c r="E48" s="22">
        <v>0</v>
      </c>
      <c r="F48" s="15">
        <f t="shared" si="23"/>
        <v>0</v>
      </c>
      <c r="G48" s="24"/>
      <c r="H48" s="21">
        <v>0</v>
      </c>
      <c r="I48" s="22">
        <v>0</v>
      </c>
      <c r="J48" s="23">
        <f t="shared" si="24"/>
        <v>0</v>
      </c>
      <c r="K48" s="24"/>
      <c r="L48" s="42">
        <f t="shared" si="25"/>
        <v>0</v>
      </c>
      <c r="N48" s="76">
        <v>0</v>
      </c>
      <c r="O48">
        <f t="shared" si="26"/>
        <v>0</v>
      </c>
      <c r="P48">
        <f t="shared" si="27"/>
        <v>0</v>
      </c>
    </row>
    <row r="49" spans="2:16">
      <c r="B49" s="91" t="s">
        <v>129</v>
      </c>
      <c r="C49" s="12"/>
      <c r="D49" s="13">
        <v>0</v>
      </c>
      <c r="E49" s="14">
        <v>0</v>
      </c>
      <c r="F49" s="15">
        <f t="shared" si="23"/>
        <v>0</v>
      </c>
      <c r="G49" s="8"/>
      <c r="H49" s="13">
        <v>0</v>
      </c>
      <c r="I49" s="14">
        <v>0</v>
      </c>
      <c r="J49" s="15">
        <f t="shared" si="24"/>
        <v>0</v>
      </c>
      <c r="K49" s="8"/>
      <c r="L49" s="38">
        <f t="shared" si="25"/>
        <v>0</v>
      </c>
      <c r="N49" s="76">
        <v>0</v>
      </c>
      <c r="O49">
        <f t="shared" si="26"/>
        <v>0</v>
      </c>
      <c r="P49">
        <f t="shared" si="27"/>
        <v>0</v>
      </c>
    </row>
    <row r="50" spans="2:16">
      <c r="B50" s="91" t="s">
        <v>73</v>
      </c>
      <c r="C50" s="12"/>
      <c r="D50" s="13">
        <v>0</v>
      </c>
      <c r="E50" s="14">
        <v>0</v>
      </c>
      <c r="F50" s="15">
        <f t="shared" si="23"/>
        <v>0</v>
      </c>
      <c r="G50" s="8"/>
      <c r="H50" s="13">
        <v>0</v>
      </c>
      <c r="I50" s="14">
        <v>0</v>
      </c>
      <c r="J50" s="15">
        <f t="shared" si="24"/>
        <v>0</v>
      </c>
      <c r="K50" s="8"/>
      <c r="L50" s="38">
        <f t="shared" si="25"/>
        <v>0</v>
      </c>
      <c r="N50" s="76">
        <v>0</v>
      </c>
      <c r="O50">
        <f t="shared" si="26"/>
        <v>0</v>
      </c>
      <c r="P50">
        <f t="shared" si="27"/>
        <v>0</v>
      </c>
    </row>
    <row r="51" spans="2:16">
      <c r="B51" s="29" t="s">
        <v>117</v>
      </c>
      <c r="C51" s="29"/>
      <c r="D51" s="56">
        <f>SUM(D44:D50)</f>
        <v>0</v>
      </c>
      <c r="E51" s="27"/>
      <c r="F51" s="28">
        <f>SUM(F44:F50)</f>
        <v>0</v>
      </c>
      <c r="G51" s="24"/>
      <c r="H51" s="56">
        <f>SUM(H44:H50)</f>
        <v>0</v>
      </c>
      <c r="I51" s="27"/>
      <c r="J51" s="28">
        <f>SUM(J44:J50)</f>
        <v>0</v>
      </c>
      <c r="K51" s="24"/>
      <c r="L51" s="28">
        <f>SUM(L44:L50)</f>
        <v>0</v>
      </c>
      <c r="N51" s="77"/>
    </row>
    <row r="52" spans="2:16">
      <c r="B52" s="29"/>
      <c r="C52" s="29"/>
      <c r="D52" s="26"/>
      <c r="E52" s="25"/>
      <c r="F52" s="25"/>
      <c r="G52" s="24"/>
      <c r="H52" s="26"/>
      <c r="I52" s="25"/>
      <c r="J52" s="25"/>
      <c r="K52" s="24"/>
      <c r="L52" s="26"/>
    </row>
    <row r="53" spans="2:16">
      <c r="B53" s="26"/>
      <c r="C53" s="26"/>
      <c r="D53" s="26"/>
      <c r="E53" s="25"/>
      <c r="F53" s="25"/>
      <c r="G53" s="24"/>
      <c r="H53" s="26"/>
      <c r="I53" s="25"/>
      <c r="J53" s="25"/>
      <c r="K53" s="24"/>
      <c r="L53" s="26"/>
    </row>
    <row r="54" spans="2:16" ht="15.45">
      <c r="B54" s="29" t="s">
        <v>118</v>
      </c>
      <c r="C54" s="29"/>
      <c r="D54" s="43">
        <f>D41+D51</f>
        <v>0</v>
      </c>
      <c r="E54" s="28"/>
      <c r="F54" s="30">
        <f>F51+F41</f>
        <v>0</v>
      </c>
      <c r="G54" s="24"/>
      <c r="H54" s="43">
        <f>H41+H51</f>
        <v>0</v>
      </c>
      <c r="I54" s="28"/>
      <c r="J54" s="30">
        <f>J51+J41</f>
        <v>0</v>
      </c>
      <c r="K54" s="24"/>
      <c r="L54" s="44">
        <f>L51+L41</f>
        <v>0</v>
      </c>
    </row>
    <row r="55" spans="2:16">
      <c r="B55" s="26"/>
      <c r="C55" s="26"/>
      <c r="D55" s="26"/>
      <c r="E55" s="25"/>
      <c r="F55" s="25"/>
      <c r="G55" s="24"/>
      <c r="H55" s="26"/>
      <c r="I55" s="25"/>
      <c r="J55" s="25"/>
      <c r="K55" s="24"/>
      <c r="L55" s="26"/>
    </row>
    <row r="56" spans="2:16" ht="15.45">
      <c r="B56" s="29" t="s">
        <v>119</v>
      </c>
      <c r="C56" s="29"/>
      <c r="D56" s="31">
        <f>D54+D29</f>
        <v>0</v>
      </c>
      <c r="E56" s="25"/>
      <c r="F56" s="32">
        <f>F54+F29</f>
        <v>0</v>
      </c>
      <c r="G56" s="24"/>
      <c r="H56" s="31">
        <f>H54+H29</f>
        <v>0</v>
      </c>
      <c r="I56" s="25"/>
      <c r="J56" s="32">
        <f>J54+J29</f>
        <v>0</v>
      </c>
      <c r="K56" s="24"/>
      <c r="L56" s="32">
        <f>L54+L29</f>
        <v>0</v>
      </c>
      <c r="N56" s="1" t="s">
        <v>64</v>
      </c>
      <c r="O56" s="1">
        <f>SUM(O9:O50)</f>
        <v>0</v>
      </c>
      <c r="P56" s="1">
        <f>SUM(P9:P50)</f>
        <v>0</v>
      </c>
    </row>
    <row r="57" spans="2:16">
      <c r="B57" s="33" t="s">
        <v>2</v>
      </c>
      <c r="C57" s="33"/>
      <c r="D57" s="33" t="s">
        <v>2</v>
      </c>
      <c r="E57" s="33" t="s">
        <v>2</v>
      </c>
      <c r="F57" s="33" t="s">
        <v>2</v>
      </c>
      <c r="G57" s="24"/>
      <c r="H57" s="33" t="s">
        <v>2</v>
      </c>
      <c r="I57" s="33" t="s">
        <v>2</v>
      </c>
      <c r="J57" s="33" t="s">
        <v>2</v>
      </c>
      <c r="K57" s="24"/>
      <c r="L57" s="33" t="s">
        <v>2</v>
      </c>
    </row>
    <row r="58" spans="2:16">
      <c r="B58" s="26"/>
      <c r="C58" s="26"/>
      <c r="D58" s="26"/>
      <c r="E58" s="26"/>
      <c r="F58" s="26"/>
      <c r="G58" s="26"/>
      <c r="H58" s="26"/>
      <c r="I58" s="26"/>
      <c r="J58" s="26"/>
      <c r="K58" s="26"/>
      <c r="L58" s="26"/>
    </row>
    <row r="59" spans="2:16">
      <c r="B59" s="26"/>
      <c r="C59" s="26"/>
      <c r="D59" s="26"/>
      <c r="E59" s="26"/>
      <c r="F59" s="26"/>
      <c r="G59" s="26"/>
      <c r="H59" s="26"/>
      <c r="I59" s="26"/>
      <c r="J59" s="26"/>
      <c r="K59" s="26"/>
      <c r="L59" s="26"/>
    </row>
    <row r="60" spans="2:16">
      <c r="B60" s="4"/>
      <c r="C60" s="4"/>
      <c r="D60" s="4"/>
      <c r="E60" s="4"/>
      <c r="F60" s="4"/>
      <c r="G60" s="4"/>
      <c r="H60" s="4"/>
      <c r="I60" s="4"/>
      <c r="J60" s="4"/>
      <c r="K60" s="4"/>
      <c r="L60" s="4"/>
    </row>
  </sheetData>
  <sheetProtection sheet="1" objects="1" scenarios="1"/>
  <mergeCells count="5">
    <mergeCell ref="B11:C11"/>
    <mergeCell ref="B1:L1"/>
    <mergeCell ref="B6:D6"/>
    <mergeCell ref="B7:E7"/>
    <mergeCell ref="B12:C12"/>
  </mergeCells>
  <phoneticPr fontId="2" type="noConversion"/>
  <printOptions gridLines="1"/>
  <pageMargins left="1" right="0.75" top="1" bottom="1" header="0.5" footer="0.5"/>
  <pageSetup scale="67" orientation="portrait" r:id="rId1"/>
  <headerFooter alignWithMargins="0">
    <oddFooter>&amp;L&amp;F&amp;R&amp;A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2"/>
  <sheetViews>
    <sheetView topLeftCell="A9" workbookViewId="0">
      <selection activeCell="A4" sqref="A4"/>
    </sheetView>
  </sheetViews>
  <sheetFormatPr defaultRowHeight="15"/>
  <cols>
    <col min="1" max="1" width="39.4375" customWidth="1"/>
    <col min="2" max="2" width="9.5625" customWidth="1"/>
    <col min="5" max="5" width="2.6875" customWidth="1"/>
    <col min="9" max="9" width="1.5625" customWidth="1"/>
    <col min="10" max="10" width="10.4375" customWidth="1"/>
    <col min="13" max="13" width="10.0625" customWidth="1"/>
  </cols>
  <sheetData>
    <row r="1" spans="1:14" ht="17.600000000000001">
      <c r="A1" s="120" t="s">
        <v>38</v>
      </c>
      <c r="B1" s="120"/>
      <c r="C1" s="120"/>
      <c r="D1" s="120"/>
      <c r="E1" s="120"/>
      <c r="F1" s="120"/>
      <c r="G1" s="120"/>
      <c r="H1" s="120"/>
      <c r="I1" s="60"/>
      <c r="J1" s="60"/>
    </row>
    <row r="2" spans="1:14" ht="15.45">
      <c r="A2" s="3"/>
      <c r="B2" s="4"/>
      <c r="C2" s="4"/>
      <c r="D2" s="4"/>
    </row>
    <row r="3" spans="1:14" ht="15.45">
      <c r="A3" s="57" t="s">
        <v>5</v>
      </c>
      <c r="B3" s="4"/>
      <c r="C3" s="126" t="s">
        <v>3</v>
      </c>
      <c r="D3" s="126"/>
      <c r="E3" s="4"/>
      <c r="F3" s="5" t="s">
        <v>4</v>
      </c>
      <c r="G3" s="4"/>
      <c r="H3" s="4"/>
      <c r="I3" s="4"/>
    </row>
    <row r="4" spans="1:14" ht="15.45">
      <c r="A4" s="88" t="str">
        <f>'1. Cattle Inventory'!B6</f>
        <v>Blank Ranch</v>
      </c>
      <c r="C4" s="4" t="s">
        <v>39</v>
      </c>
      <c r="D4" s="90">
        <f>'1. Cattle Inventory'!F5</f>
        <v>44562</v>
      </c>
      <c r="E4" s="61"/>
      <c r="F4" s="90">
        <f>'1. Cattle Inventory'!H5</f>
        <v>44926</v>
      </c>
      <c r="G4" s="4"/>
      <c r="H4" s="4"/>
      <c r="I4" s="4"/>
      <c r="J4" s="5" t="s">
        <v>6</v>
      </c>
    </row>
    <row r="5" spans="1:14" ht="15.45">
      <c r="A5" s="62"/>
      <c r="B5" s="63"/>
      <c r="C5" s="4"/>
      <c r="D5" s="6"/>
      <c r="E5" s="4"/>
      <c r="F5" s="6"/>
      <c r="G5" s="4"/>
      <c r="H5" s="4"/>
      <c r="I5" s="4"/>
      <c r="J5" s="5" t="s">
        <v>7</v>
      </c>
    </row>
    <row r="6" spans="1:14" ht="15.45">
      <c r="A6" s="5" t="s">
        <v>40</v>
      </c>
      <c r="B6" s="4"/>
      <c r="I6" s="4"/>
      <c r="J6" s="5" t="s">
        <v>8</v>
      </c>
    </row>
    <row r="7" spans="1:14">
      <c r="A7" s="4"/>
      <c r="B7" s="4"/>
      <c r="C7" s="7"/>
      <c r="D7" s="7"/>
      <c r="E7" s="8"/>
      <c r="I7" s="8"/>
      <c r="L7" s="72" t="s">
        <v>62</v>
      </c>
    </row>
    <row r="8" spans="1:14" ht="15.45">
      <c r="A8" s="9" t="s">
        <v>59</v>
      </c>
      <c r="B8" s="10" t="s">
        <v>0</v>
      </c>
      <c r="C8" s="11" t="s">
        <v>1</v>
      </c>
      <c r="D8" s="11" t="s">
        <v>9</v>
      </c>
      <c r="E8" s="8"/>
      <c r="F8" s="10" t="s">
        <v>0</v>
      </c>
      <c r="G8" s="11" t="s">
        <v>1</v>
      </c>
      <c r="H8" s="11" t="s">
        <v>9</v>
      </c>
      <c r="I8" s="8"/>
      <c r="J8" s="11" t="s">
        <v>9</v>
      </c>
      <c r="L8" s="46" t="s">
        <v>23</v>
      </c>
      <c r="M8" s="1" t="s">
        <v>24</v>
      </c>
      <c r="N8" s="1" t="s">
        <v>25</v>
      </c>
    </row>
    <row r="9" spans="1:14">
      <c r="A9" s="12" t="s">
        <v>41</v>
      </c>
      <c r="B9" s="13">
        <v>0</v>
      </c>
      <c r="C9" s="14">
        <v>0</v>
      </c>
      <c r="D9" s="15">
        <f t="shared" ref="D9:D13" si="0">(B9*C9)</f>
        <v>0</v>
      </c>
      <c r="E9" s="8"/>
      <c r="F9" s="13">
        <v>0</v>
      </c>
      <c r="G9" s="14">
        <v>0</v>
      </c>
      <c r="H9" s="15">
        <f t="shared" ref="H9:H13" si="1">(F9*G9)</f>
        <v>0</v>
      </c>
      <c r="I9" s="8"/>
      <c r="J9" s="7">
        <f t="shared" ref="J9:J13" si="2">(H9-D9)</f>
        <v>0</v>
      </c>
      <c r="L9" s="79">
        <v>1</v>
      </c>
      <c r="M9">
        <f t="shared" ref="M9:M13" si="3">B9*L9</f>
        <v>0</v>
      </c>
      <c r="N9">
        <f t="shared" ref="N9:N13" si="4">F9*L9</f>
        <v>0</v>
      </c>
    </row>
    <row r="10" spans="1:14">
      <c r="A10" s="12" t="s">
        <v>42</v>
      </c>
      <c r="B10" s="13">
        <v>0</v>
      </c>
      <c r="C10" s="14">
        <v>0</v>
      </c>
      <c r="D10" s="15">
        <f t="shared" si="0"/>
        <v>0</v>
      </c>
      <c r="E10" s="8"/>
      <c r="F10" s="13">
        <v>0</v>
      </c>
      <c r="G10" s="14">
        <v>0</v>
      </c>
      <c r="H10" s="15">
        <f t="shared" si="1"/>
        <v>0</v>
      </c>
      <c r="I10" s="8"/>
      <c r="J10" s="7">
        <f t="shared" si="2"/>
        <v>0</v>
      </c>
      <c r="L10" s="79">
        <v>0</v>
      </c>
      <c r="M10">
        <f t="shared" si="3"/>
        <v>0</v>
      </c>
      <c r="N10">
        <f t="shared" si="4"/>
        <v>0</v>
      </c>
    </row>
    <row r="11" spans="1:14">
      <c r="A11" s="12" t="s">
        <v>43</v>
      </c>
      <c r="B11" s="13">
        <v>0</v>
      </c>
      <c r="C11" s="14">
        <v>0</v>
      </c>
      <c r="D11" s="15">
        <f t="shared" si="0"/>
        <v>0</v>
      </c>
      <c r="E11" s="8"/>
      <c r="F11" s="13">
        <v>0</v>
      </c>
      <c r="G11" s="14">
        <v>0</v>
      </c>
      <c r="H11" s="15">
        <f t="shared" si="1"/>
        <v>0</v>
      </c>
      <c r="I11" s="8"/>
      <c r="J11" s="7">
        <f t="shared" si="2"/>
        <v>0</v>
      </c>
      <c r="L11" s="79">
        <v>0</v>
      </c>
      <c r="M11">
        <f t="shared" si="3"/>
        <v>0</v>
      </c>
      <c r="N11">
        <f t="shared" si="4"/>
        <v>0</v>
      </c>
    </row>
    <row r="12" spans="1:14">
      <c r="A12" s="12" t="s">
        <v>44</v>
      </c>
      <c r="B12" s="13">
        <v>0</v>
      </c>
      <c r="C12" s="14">
        <v>0</v>
      </c>
      <c r="D12" s="15">
        <f t="shared" si="0"/>
        <v>0</v>
      </c>
      <c r="E12" s="8"/>
      <c r="F12" s="13">
        <v>0</v>
      </c>
      <c r="G12" s="14">
        <v>0</v>
      </c>
      <c r="H12" s="15">
        <f t="shared" si="1"/>
        <v>0</v>
      </c>
      <c r="I12" s="8"/>
      <c r="J12" s="7">
        <f t="shared" si="2"/>
        <v>0</v>
      </c>
      <c r="L12" s="79">
        <v>0</v>
      </c>
      <c r="M12">
        <f t="shared" si="3"/>
        <v>0</v>
      </c>
      <c r="N12">
        <f t="shared" si="4"/>
        <v>0</v>
      </c>
    </row>
    <row r="13" spans="1:14">
      <c r="A13" s="12"/>
      <c r="B13" s="13">
        <v>0</v>
      </c>
      <c r="C13" s="14">
        <v>0</v>
      </c>
      <c r="D13" s="15">
        <f t="shared" si="0"/>
        <v>0</v>
      </c>
      <c r="E13" s="8"/>
      <c r="F13" s="13">
        <v>0</v>
      </c>
      <c r="G13" s="14">
        <v>0</v>
      </c>
      <c r="H13" s="15">
        <f t="shared" si="1"/>
        <v>0</v>
      </c>
      <c r="I13" s="8"/>
      <c r="J13" s="7">
        <f t="shared" si="2"/>
        <v>0</v>
      </c>
      <c r="L13" s="79">
        <v>0</v>
      </c>
      <c r="M13">
        <f t="shared" si="3"/>
        <v>0</v>
      </c>
      <c r="N13">
        <f t="shared" si="4"/>
        <v>0</v>
      </c>
    </row>
    <row r="14" spans="1:14">
      <c r="A14" s="9" t="s">
        <v>120</v>
      </c>
      <c r="B14" s="16">
        <f>SUM(B9:B13)</f>
        <v>0</v>
      </c>
      <c r="C14" s="17"/>
      <c r="D14" s="18">
        <f>SUM(D9:D13)</f>
        <v>0</v>
      </c>
      <c r="E14" s="8"/>
      <c r="F14" s="16">
        <f>SUM(F9:F13)</f>
        <v>0</v>
      </c>
      <c r="G14" s="17"/>
      <c r="H14" s="18">
        <f>SUM(H9:H13)</f>
        <v>0</v>
      </c>
      <c r="I14" s="8"/>
      <c r="J14" s="18">
        <f>SUM(J9:J13)</f>
        <v>0</v>
      </c>
      <c r="L14" s="80"/>
    </row>
    <row r="15" spans="1:14">
      <c r="A15" s="4"/>
      <c r="B15" s="4"/>
      <c r="C15" s="7"/>
      <c r="D15" s="7"/>
      <c r="E15" s="8"/>
      <c r="F15" s="4"/>
      <c r="G15" s="7"/>
      <c r="H15" s="7"/>
      <c r="I15" s="8"/>
      <c r="L15" s="80"/>
    </row>
    <row r="16" spans="1:14">
      <c r="A16" s="9" t="s">
        <v>61</v>
      </c>
      <c r="B16" s="10" t="s">
        <v>0</v>
      </c>
      <c r="C16" s="11" t="s">
        <v>1</v>
      </c>
      <c r="D16" s="11" t="s">
        <v>9</v>
      </c>
      <c r="E16" s="8"/>
      <c r="F16" s="10" t="s">
        <v>0</v>
      </c>
      <c r="G16" s="11" t="s">
        <v>1</v>
      </c>
      <c r="H16" s="11" t="s">
        <v>9</v>
      </c>
      <c r="I16" s="8"/>
      <c r="J16" s="11" t="s">
        <v>9</v>
      </c>
      <c r="L16" s="80"/>
    </row>
    <row r="17" spans="1:14">
      <c r="A17" s="12" t="s">
        <v>45</v>
      </c>
      <c r="B17" s="13">
        <v>0</v>
      </c>
      <c r="C17" s="14">
        <v>0</v>
      </c>
      <c r="D17" s="15">
        <f>(B17*C17)</f>
        <v>0</v>
      </c>
      <c r="E17" s="8"/>
      <c r="F17" s="13">
        <v>0</v>
      </c>
      <c r="G17" s="14">
        <v>0</v>
      </c>
      <c r="H17" s="15">
        <f>(F17*G17)</f>
        <v>0</v>
      </c>
      <c r="I17" s="8"/>
      <c r="J17" s="7">
        <f>(H17-D17)</f>
        <v>0</v>
      </c>
      <c r="L17" s="79">
        <v>1.5</v>
      </c>
      <c r="M17">
        <f>B17*L17</f>
        <v>0</v>
      </c>
      <c r="N17">
        <f>F17*L17</f>
        <v>0</v>
      </c>
    </row>
    <row r="18" spans="1:14">
      <c r="A18" s="12" t="s">
        <v>46</v>
      </c>
      <c r="B18" s="13">
        <v>0</v>
      </c>
      <c r="C18" s="14">
        <v>0</v>
      </c>
      <c r="D18" s="15">
        <f>(B18*C18)</f>
        <v>0</v>
      </c>
      <c r="E18" s="8"/>
      <c r="F18" s="13">
        <v>0</v>
      </c>
      <c r="G18" s="14">
        <v>0</v>
      </c>
      <c r="H18" s="15">
        <f>(F18*G18)</f>
        <v>0</v>
      </c>
      <c r="I18" s="8"/>
      <c r="J18" s="7">
        <f>(H18-D18)</f>
        <v>0</v>
      </c>
      <c r="L18" s="79">
        <v>1.5</v>
      </c>
      <c r="M18">
        <f>B18*L18</f>
        <v>0</v>
      </c>
      <c r="N18">
        <f>F18*L18</f>
        <v>0</v>
      </c>
    </row>
    <row r="19" spans="1:14">
      <c r="A19" s="12" t="s">
        <v>46</v>
      </c>
      <c r="B19" s="13">
        <v>0</v>
      </c>
      <c r="C19" s="14">
        <v>0</v>
      </c>
      <c r="D19" s="15">
        <f>(B19*C19)</f>
        <v>0</v>
      </c>
      <c r="E19" s="8"/>
      <c r="F19" s="13">
        <v>0</v>
      </c>
      <c r="G19" s="14">
        <v>0</v>
      </c>
      <c r="H19" s="15">
        <f>(F19*G19)</f>
        <v>0</v>
      </c>
      <c r="I19" s="8"/>
      <c r="J19" s="7">
        <f>(H19-D19)</f>
        <v>0</v>
      </c>
      <c r="L19" s="79">
        <v>1.5</v>
      </c>
      <c r="M19">
        <f>B19*L19</f>
        <v>0</v>
      </c>
      <c r="N19">
        <f>F19*L19</f>
        <v>0</v>
      </c>
    </row>
    <row r="20" spans="1:14">
      <c r="A20" s="9" t="s">
        <v>126</v>
      </c>
      <c r="B20" s="16">
        <f>SUM(B17:B19)</f>
        <v>0</v>
      </c>
      <c r="C20" s="17"/>
      <c r="D20" s="18">
        <f>SUM(D17:D19)</f>
        <v>0</v>
      </c>
      <c r="E20" s="8"/>
      <c r="F20" s="16">
        <f>SUM(F17:F19)</f>
        <v>0</v>
      </c>
      <c r="G20" s="17"/>
      <c r="H20" s="18">
        <f>SUM(H17:H19)</f>
        <v>0</v>
      </c>
      <c r="I20" s="8"/>
      <c r="J20" s="18">
        <f>SUM(J17:J19)</f>
        <v>0</v>
      </c>
      <c r="L20" s="80"/>
    </row>
    <row r="21" spans="1:14">
      <c r="A21" s="4"/>
      <c r="B21" s="4"/>
      <c r="C21" s="7"/>
      <c r="D21" s="7"/>
      <c r="E21" s="8"/>
      <c r="F21" s="4"/>
      <c r="G21" s="7"/>
      <c r="H21" s="7"/>
      <c r="I21" s="8"/>
      <c r="L21" s="80"/>
    </row>
    <row r="22" spans="1:14" ht="15.45">
      <c r="A22" s="5" t="s">
        <v>47</v>
      </c>
      <c r="B22" s="19">
        <f>(B14+B20)</f>
        <v>0</v>
      </c>
      <c r="C22" s="7"/>
      <c r="D22" s="64">
        <f>(D14+D20)</f>
        <v>0</v>
      </c>
      <c r="E22" s="8"/>
      <c r="F22" s="19">
        <f>(F14+F20)</f>
        <v>0</v>
      </c>
      <c r="G22" s="7"/>
      <c r="H22" s="64">
        <f>(H14+H20)</f>
        <v>0</v>
      </c>
      <c r="I22" s="8"/>
      <c r="J22" s="19">
        <f>(J14+J20)</f>
        <v>0</v>
      </c>
      <c r="L22" s="80"/>
    </row>
    <row r="23" spans="1:14" ht="15.45">
      <c r="A23" s="5"/>
      <c r="B23" s="19"/>
      <c r="C23" s="7"/>
      <c r="D23" s="64"/>
      <c r="E23" s="8"/>
      <c r="F23" s="19"/>
      <c r="G23" s="7"/>
      <c r="H23" s="64"/>
      <c r="I23" s="8"/>
      <c r="J23" s="19"/>
      <c r="L23" s="80"/>
    </row>
    <row r="24" spans="1:14" ht="17.600000000000001">
      <c r="A24" s="20" t="s">
        <v>48</v>
      </c>
      <c r="B24" s="4"/>
      <c r="C24" s="7"/>
      <c r="D24" s="7"/>
      <c r="E24" s="8"/>
      <c r="I24" s="8"/>
      <c r="L24" s="80"/>
    </row>
    <row r="25" spans="1:14">
      <c r="A25" s="4"/>
      <c r="B25" s="4"/>
      <c r="C25" s="7"/>
      <c r="D25" s="7"/>
      <c r="E25" s="8"/>
      <c r="I25" s="8"/>
      <c r="L25" s="81" t="s">
        <v>62</v>
      </c>
    </row>
    <row r="26" spans="1:14" ht="15.45">
      <c r="A26" s="9" t="s">
        <v>121</v>
      </c>
      <c r="B26" s="10" t="s">
        <v>0</v>
      </c>
      <c r="C26" s="11" t="s">
        <v>1</v>
      </c>
      <c r="D26" s="11" t="s">
        <v>9</v>
      </c>
      <c r="E26" s="8"/>
      <c r="F26" s="10" t="s">
        <v>0</v>
      </c>
      <c r="G26" s="11" t="s">
        <v>1</v>
      </c>
      <c r="I26" s="8"/>
      <c r="J26" s="11" t="s">
        <v>9</v>
      </c>
      <c r="L26" s="82" t="s">
        <v>23</v>
      </c>
      <c r="M26" s="1" t="s">
        <v>24</v>
      </c>
      <c r="N26" s="1" t="s">
        <v>25</v>
      </c>
    </row>
    <row r="27" spans="1:14">
      <c r="A27" s="12" t="s">
        <v>60</v>
      </c>
      <c r="B27" s="13">
        <v>0</v>
      </c>
      <c r="C27" s="14">
        <v>0</v>
      </c>
      <c r="D27" s="15">
        <f t="shared" ref="D27:D31" si="5">(B27*C27)</f>
        <v>0</v>
      </c>
      <c r="E27" s="8"/>
      <c r="F27" s="13">
        <v>0</v>
      </c>
      <c r="G27" s="14">
        <v>0</v>
      </c>
      <c r="H27" s="15">
        <f t="shared" ref="H27:H31" si="6">(F27*G27)</f>
        <v>0</v>
      </c>
      <c r="I27" s="8"/>
      <c r="J27" s="7">
        <f t="shared" ref="J27:J31" si="7">(H27-D27)</f>
        <v>0</v>
      </c>
      <c r="L27" s="79">
        <v>0</v>
      </c>
      <c r="M27">
        <f t="shared" ref="M27:M31" si="8">B27*L27</f>
        <v>0</v>
      </c>
      <c r="N27">
        <f t="shared" ref="N27:N31" si="9">F27*L27</f>
        <v>0</v>
      </c>
    </row>
    <row r="28" spans="1:14">
      <c r="A28" s="12" t="s">
        <v>49</v>
      </c>
      <c r="B28" s="13">
        <v>0</v>
      </c>
      <c r="C28" s="14">
        <v>0</v>
      </c>
      <c r="D28" s="15">
        <f t="shared" si="5"/>
        <v>0</v>
      </c>
      <c r="E28" s="8"/>
      <c r="F28" s="13">
        <v>0</v>
      </c>
      <c r="G28" s="14">
        <v>0</v>
      </c>
      <c r="H28" s="15">
        <f t="shared" si="6"/>
        <v>0</v>
      </c>
      <c r="I28" s="8"/>
      <c r="J28" s="7">
        <f t="shared" si="7"/>
        <v>0</v>
      </c>
      <c r="L28" s="79">
        <v>0</v>
      </c>
      <c r="M28">
        <f t="shared" si="8"/>
        <v>0</v>
      </c>
      <c r="N28">
        <f t="shared" si="9"/>
        <v>0</v>
      </c>
    </row>
    <row r="29" spans="1:14">
      <c r="A29" s="12" t="s">
        <v>50</v>
      </c>
      <c r="B29" s="13">
        <v>0</v>
      </c>
      <c r="C29" s="14">
        <v>0</v>
      </c>
      <c r="D29" s="15">
        <f t="shared" si="5"/>
        <v>0</v>
      </c>
      <c r="E29" s="8"/>
      <c r="F29" s="13">
        <v>0</v>
      </c>
      <c r="G29" s="14">
        <v>0</v>
      </c>
      <c r="H29" s="15">
        <f t="shared" si="6"/>
        <v>0</v>
      </c>
      <c r="I29" s="8"/>
      <c r="J29" s="7">
        <f t="shared" si="7"/>
        <v>0</v>
      </c>
      <c r="L29" s="79">
        <v>1</v>
      </c>
      <c r="M29">
        <f t="shared" si="8"/>
        <v>0</v>
      </c>
      <c r="N29">
        <f t="shared" si="9"/>
        <v>0</v>
      </c>
    </row>
    <row r="30" spans="1:14">
      <c r="A30" s="12" t="s">
        <v>51</v>
      </c>
      <c r="B30" s="13">
        <v>0</v>
      </c>
      <c r="C30" s="14">
        <v>0</v>
      </c>
      <c r="D30" s="15">
        <f t="shared" si="5"/>
        <v>0</v>
      </c>
      <c r="E30" s="8"/>
      <c r="F30" s="13">
        <v>0</v>
      </c>
      <c r="G30" s="14">
        <v>0</v>
      </c>
      <c r="H30" s="15">
        <f t="shared" si="6"/>
        <v>0</v>
      </c>
      <c r="I30" s="8"/>
      <c r="J30" s="7">
        <f t="shared" si="7"/>
        <v>0</v>
      </c>
      <c r="L30" s="79">
        <v>0</v>
      </c>
      <c r="M30">
        <f t="shared" si="8"/>
        <v>0</v>
      </c>
      <c r="N30">
        <f t="shared" si="9"/>
        <v>0</v>
      </c>
    </row>
    <row r="31" spans="1:14">
      <c r="A31" s="12" t="s">
        <v>52</v>
      </c>
      <c r="B31" s="13">
        <v>0</v>
      </c>
      <c r="C31" s="14">
        <v>0</v>
      </c>
      <c r="D31" s="15">
        <f t="shared" si="5"/>
        <v>0</v>
      </c>
      <c r="E31" s="8"/>
      <c r="F31" s="13">
        <v>0</v>
      </c>
      <c r="G31" s="14">
        <v>0</v>
      </c>
      <c r="H31" s="15">
        <f t="shared" si="6"/>
        <v>0</v>
      </c>
      <c r="I31" s="8"/>
      <c r="J31" s="7">
        <f t="shared" si="7"/>
        <v>0</v>
      </c>
      <c r="L31" s="79">
        <v>0</v>
      </c>
      <c r="M31">
        <f t="shared" si="8"/>
        <v>0</v>
      </c>
      <c r="N31">
        <f t="shared" si="9"/>
        <v>0</v>
      </c>
    </row>
    <row r="32" spans="1:14">
      <c r="A32" s="9" t="s">
        <v>123</v>
      </c>
      <c r="B32" s="39">
        <f>SUM(B27:B31)</f>
        <v>0</v>
      </c>
      <c r="C32" s="28"/>
      <c r="D32" s="28">
        <f>SUM(D27:D31)</f>
        <v>0</v>
      </c>
      <c r="E32" s="24"/>
      <c r="F32" s="70">
        <f>SUM(F27:F31)</f>
        <v>0</v>
      </c>
      <c r="G32" s="28"/>
      <c r="H32" s="28">
        <f>SUM(H27:H31)</f>
        <v>0</v>
      </c>
      <c r="I32" s="24"/>
      <c r="J32" s="28">
        <f>SUM(J27:J31)</f>
        <v>0</v>
      </c>
      <c r="L32" s="80"/>
    </row>
    <row r="33" spans="1:14">
      <c r="A33" s="4"/>
      <c r="B33" s="26"/>
      <c r="C33" s="25"/>
      <c r="D33" s="25"/>
      <c r="E33" s="24"/>
      <c r="F33" s="26"/>
      <c r="G33" s="25"/>
      <c r="H33" s="25"/>
      <c r="I33" s="24"/>
      <c r="J33" s="69"/>
      <c r="L33" s="81" t="s">
        <v>62</v>
      </c>
    </row>
    <row r="34" spans="1:14" ht="15.45">
      <c r="A34" s="9" t="s">
        <v>124</v>
      </c>
      <c r="B34" s="4"/>
      <c r="C34" s="7"/>
      <c r="D34" s="7"/>
      <c r="E34" s="8"/>
      <c r="F34" s="4"/>
      <c r="G34" s="7"/>
      <c r="H34" s="7"/>
      <c r="I34" s="8"/>
      <c r="L34" s="82" t="s">
        <v>23</v>
      </c>
      <c r="M34" s="1" t="s">
        <v>24</v>
      </c>
      <c r="N34" s="1" t="s">
        <v>25</v>
      </c>
    </row>
    <row r="35" spans="1:14">
      <c r="A35" s="12" t="s">
        <v>60</v>
      </c>
      <c r="B35" s="13">
        <v>0</v>
      </c>
      <c r="C35" s="14">
        <v>0</v>
      </c>
      <c r="D35" s="65">
        <f>(B35*C35)</f>
        <v>0</v>
      </c>
      <c r="E35" s="8"/>
      <c r="F35" s="13">
        <v>0</v>
      </c>
      <c r="G35" s="14">
        <v>0</v>
      </c>
      <c r="H35" s="15">
        <f>(F35*G35)</f>
        <v>0</v>
      </c>
      <c r="I35" s="8"/>
      <c r="J35" s="7">
        <f>(H35-D35)</f>
        <v>0</v>
      </c>
      <c r="L35" s="79">
        <v>2</v>
      </c>
      <c r="M35">
        <f>B35*L35</f>
        <v>0</v>
      </c>
      <c r="N35">
        <f>F35*L35</f>
        <v>0</v>
      </c>
    </row>
    <row r="36" spans="1:14">
      <c r="A36" s="12" t="s">
        <v>125</v>
      </c>
      <c r="B36" s="13">
        <v>0</v>
      </c>
      <c r="C36" s="14">
        <v>0</v>
      </c>
      <c r="D36" s="15">
        <f>(B36*C36)</f>
        <v>0</v>
      </c>
      <c r="E36" s="8"/>
      <c r="F36" s="13">
        <v>0</v>
      </c>
      <c r="G36" s="14">
        <v>0</v>
      </c>
      <c r="H36" s="15">
        <f>(F36*G36)</f>
        <v>0</v>
      </c>
      <c r="I36" s="8"/>
      <c r="J36" s="7">
        <f>(H36-D36)</f>
        <v>0</v>
      </c>
      <c r="L36" s="79">
        <v>1.5</v>
      </c>
      <c r="M36">
        <f>B36*L36</f>
        <v>0</v>
      </c>
      <c r="N36">
        <f>F36*L36</f>
        <v>0</v>
      </c>
    </row>
    <row r="37" spans="1:14">
      <c r="A37" s="9" t="s">
        <v>122</v>
      </c>
      <c r="B37" s="68">
        <f>SUM(B35:B36)</f>
        <v>0</v>
      </c>
      <c r="C37" s="27"/>
      <c r="D37" s="28">
        <f>SUM(D35:D36)</f>
        <v>0</v>
      </c>
      <c r="E37" s="24"/>
      <c r="F37" s="68">
        <f>SUM(F35:F36)</f>
        <v>0</v>
      </c>
      <c r="G37" s="27"/>
      <c r="H37" s="28">
        <f>SUM(H35:H36)</f>
        <v>0</v>
      </c>
      <c r="I37" s="24"/>
      <c r="J37" s="28">
        <f>SUM(J35:J36)</f>
        <v>0</v>
      </c>
      <c r="K37" s="69"/>
      <c r="L37" s="80"/>
    </row>
    <row r="38" spans="1:14">
      <c r="A38" s="4"/>
      <c r="B38" s="26"/>
      <c r="C38" s="25"/>
      <c r="D38" s="25"/>
      <c r="E38" s="24"/>
      <c r="F38" s="26"/>
      <c r="G38" s="25"/>
      <c r="H38" s="25"/>
      <c r="I38" s="24"/>
      <c r="J38" s="69"/>
      <c r="K38" s="69"/>
      <c r="L38" s="80"/>
    </row>
    <row r="39" spans="1:14" ht="15.45">
      <c r="A39" s="9" t="s">
        <v>53</v>
      </c>
      <c r="B39" s="70">
        <f>(B32+B37)</f>
        <v>0</v>
      </c>
      <c r="C39" s="28"/>
      <c r="D39" s="30">
        <f>(D32+D37)</f>
        <v>0</v>
      </c>
      <c r="E39" s="24"/>
      <c r="F39" s="70">
        <f>(F32+F37)</f>
        <v>0</v>
      </c>
      <c r="G39" s="28"/>
      <c r="H39" s="30">
        <f>(H32+H37)</f>
        <v>0</v>
      </c>
      <c r="I39" s="24"/>
      <c r="J39" s="30">
        <f>(J32+J37)</f>
        <v>0</v>
      </c>
      <c r="K39" s="69"/>
      <c r="L39" s="80"/>
    </row>
    <row r="40" spans="1:14">
      <c r="A40" s="4"/>
      <c r="B40" s="26"/>
      <c r="C40" s="25"/>
      <c r="D40" s="25"/>
      <c r="E40" s="24"/>
      <c r="F40" s="26"/>
      <c r="G40" s="25"/>
      <c r="H40" s="25"/>
      <c r="I40" s="24"/>
      <c r="J40" s="69"/>
      <c r="K40" s="69"/>
      <c r="L40" s="80"/>
    </row>
    <row r="41" spans="1:14" ht="15.45">
      <c r="A41" s="9" t="s">
        <v>54</v>
      </c>
      <c r="B41" s="31">
        <f>(B22+B39)</f>
        <v>0</v>
      </c>
      <c r="C41" s="25"/>
      <c r="D41" s="71">
        <f>D39+D22</f>
        <v>0</v>
      </c>
      <c r="E41" s="24"/>
      <c r="F41" s="31">
        <f>(F22+F39)</f>
        <v>0</v>
      </c>
      <c r="G41" s="25"/>
      <c r="H41" s="71">
        <f>H39+H22</f>
        <v>0</v>
      </c>
      <c r="I41" s="24"/>
      <c r="J41" s="64">
        <f>(H41-D41)</f>
        <v>0</v>
      </c>
      <c r="K41" s="69"/>
      <c r="L41" s="46" t="s">
        <v>23</v>
      </c>
      <c r="M41" s="73">
        <f>SUM(M9:M36)</f>
        <v>0</v>
      </c>
      <c r="N41" s="73">
        <f>SUM(N9:N36)</f>
        <v>0</v>
      </c>
    </row>
    <row r="42" spans="1:14">
      <c r="A42" s="66" t="s">
        <v>2</v>
      </c>
      <c r="B42" s="33" t="s">
        <v>2</v>
      </c>
      <c r="C42" s="33" t="s">
        <v>2</v>
      </c>
      <c r="D42" s="33" t="s">
        <v>2</v>
      </c>
      <c r="E42" s="24"/>
      <c r="F42" s="33" t="s">
        <v>2</v>
      </c>
      <c r="G42" s="33" t="s">
        <v>2</v>
      </c>
      <c r="H42" s="33" t="s">
        <v>2</v>
      </c>
      <c r="I42" s="24"/>
      <c r="J42" s="33" t="s">
        <v>2</v>
      </c>
      <c r="K42" s="69"/>
    </row>
  </sheetData>
  <sheetProtection sheet="1" objects="1" scenarios="1"/>
  <mergeCells count="2">
    <mergeCell ref="A1:H1"/>
    <mergeCell ref="C3:D3"/>
  </mergeCells>
  <phoneticPr fontId="2" type="noConversion"/>
  <printOptions gridLines="1"/>
  <pageMargins left="0.7" right="0.7" top="0.75" bottom="0.75" header="0.3" footer="0.3"/>
  <pageSetup scale="69" orientation="portrait"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37"/>
  <sheetViews>
    <sheetView topLeftCell="D25" workbookViewId="0">
      <selection activeCell="O26" sqref="O26"/>
    </sheetView>
  </sheetViews>
  <sheetFormatPr defaultRowHeight="15"/>
  <cols>
    <col min="1" max="1" width="3" customWidth="1"/>
    <col min="2" max="2" width="5" customWidth="1"/>
    <col min="3" max="3" width="10.5625" customWidth="1"/>
    <col min="6" max="6" width="7.25" customWidth="1"/>
    <col min="7" max="7" width="12.25" customWidth="1"/>
    <col min="8" max="8" width="3.5625" customWidth="1"/>
    <col min="9" max="9" width="13.625" customWidth="1"/>
    <col min="10" max="10" width="3.0625" customWidth="1"/>
    <col min="11" max="11" width="12.375" customWidth="1"/>
    <col min="13" max="13" width="12.75" customWidth="1"/>
    <col min="14" max="14" width="11.75" customWidth="1"/>
    <col min="15" max="15" width="10" customWidth="1"/>
  </cols>
  <sheetData>
    <row r="1" spans="2:14" ht="17.600000000000001">
      <c r="B1" s="127" t="s">
        <v>55</v>
      </c>
      <c r="C1" s="128"/>
      <c r="D1" s="128"/>
      <c r="E1" s="128"/>
      <c r="F1" s="128"/>
      <c r="G1" s="128"/>
      <c r="H1" s="128"/>
      <c r="I1" s="128"/>
      <c r="J1" s="128"/>
      <c r="K1" s="128"/>
    </row>
    <row r="3" spans="2:14" ht="15.45">
      <c r="B3" s="2"/>
      <c r="C3" s="2"/>
      <c r="D3" s="49" t="s">
        <v>37</v>
      </c>
      <c r="E3" s="129" t="str">
        <f>'1. Cattle Inventory'!B6</f>
        <v>Blank Ranch</v>
      </c>
      <c r="F3" s="130"/>
      <c r="G3" s="130"/>
      <c r="H3" s="50"/>
      <c r="I3" s="50"/>
      <c r="J3" s="50"/>
      <c r="K3" s="50"/>
    </row>
    <row r="4" spans="2:14" ht="15.45">
      <c r="B4" s="50"/>
      <c r="C4" s="50"/>
      <c r="D4" s="50"/>
      <c r="E4" s="50"/>
      <c r="F4" s="50"/>
      <c r="G4" s="89">
        <f>'1. Cattle Inventory'!F5</f>
        <v>44562</v>
      </c>
      <c r="H4" s="67"/>
      <c r="I4" s="89">
        <f>'1. Cattle Inventory'!H5</f>
        <v>44926</v>
      </c>
      <c r="J4" s="51"/>
      <c r="K4" s="52"/>
    </row>
    <row r="5" spans="2:14" ht="15.45">
      <c r="B5" s="52"/>
      <c r="C5" s="52"/>
      <c r="D5" s="52"/>
      <c r="E5" s="52"/>
      <c r="F5" s="52"/>
      <c r="G5" s="116" t="s">
        <v>26</v>
      </c>
      <c r="H5" s="116"/>
      <c r="I5" s="116" t="s">
        <v>25</v>
      </c>
      <c r="J5" s="116"/>
      <c r="K5" s="117" t="s">
        <v>6</v>
      </c>
    </row>
    <row r="6" spans="2:14" ht="15.45">
      <c r="B6" s="50"/>
      <c r="C6" s="50"/>
      <c r="D6" s="50"/>
      <c r="E6" s="50"/>
      <c r="F6" s="50"/>
      <c r="G6" s="116" t="s">
        <v>27</v>
      </c>
      <c r="H6" s="116"/>
      <c r="I6" s="116" t="s">
        <v>27</v>
      </c>
      <c r="J6" s="116"/>
      <c r="K6" s="117" t="s">
        <v>7</v>
      </c>
    </row>
    <row r="7" spans="2:14" ht="15.45">
      <c r="B7" s="53" t="s">
        <v>28</v>
      </c>
      <c r="C7" s="50"/>
      <c r="D7" s="50"/>
      <c r="E7" s="50"/>
      <c r="F7" s="50"/>
      <c r="G7" s="116"/>
      <c r="H7" s="116"/>
      <c r="I7" s="116"/>
      <c r="J7" s="116"/>
      <c r="K7" s="117" t="s">
        <v>8</v>
      </c>
    </row>
    <row r="8" spans="2:14">
      <c r="B8" s="50"/>
      <c r="C8" s="50" t="s">
        <v>34</v>
      </c>
      <c r="D8" s="50"/>
      <c r="E8" s="50"/>
      <c r="F8" s="50"/>
      <c r="G8" s="54">
        <f>'1. Cattle Inventory'!F13</f>
        <v>0</v>
      </c>
      <c r="H8" s="50"/>
      <c r="I8" s="54">
        <f>'1. Cattle Inventory'!J13</f>
        <v>0</v>
      </c>
      <c r="J8" s="50"/>
      <c r="K8" s="84">
        <f>I8-G8</f>
        <v>0</v>
      </c>
    </row>
    <row r="9" spans="2:14">
      <c r="B9" s="50"/>
      <c r="C9" s="74" t="s">
        <v>74</v>
      </c>
      <c r="D9" s="50"/>
      <c r="E9" s="50"/>
      <c r="F9" s="50"/>
      <c r="G9" s="54">
        <f>'1. Cattle Inventory'!F20</f>
        <v>0</v>
      </c>
      <c r="H9" s="50"/>
      <c r="I9" s="54">
        <f>'1. Cattle Inventory'!J20</f>
        <v>0</v>
      </c>
      <c r="J9" s="50"/>
      <c r="K9" s="84">
        <f>I9-G9</f>
        <v>0</v>
      </c>
    </row>
    <row r="10" spans="2:14">
      <c r="B10" s="50"/>
      <c r="C10" s="67" t="s">
        <v>35</v>
      </c>
      <c r="D10" s="50"/>
      <c r="E10" s="50"/>
      <c r="F10" s="50"/>
      <c r="G10" s="54">
        <f>'1. Cattle Inventory'!F27</f>
        <v>0</v>
      </c>
      <c r="H10" s="50"/>
      <c r="I10" s="54">
        <f>'1. Cattle Inventory'!J27</f>
        <v>0</v>
      </c>
      <c r="J10" s="50"/>
      <c r="K10" s="84">
        <f>I10-G10</f>
        <v>0</v>
      </c>
    </row>
    <row r="11" spans="2:14">
      <c r="B11" s="50"/>
      <c r="C11" s="50"/>
      <c r="D11" s="50"/>
      <c r="E11" s="50"/>
      <c r="F11" s="50"/>
      <c r="G11" s="54"/>
      <c r="H11" s="50"/>
      <c r="I11" s="54"/>
      <c r="J11" s="50"/>
      <c r="K11" s="84"/>
    </row>
    <row r="12" spans="2:14">
      <c r="B12" s="50"/>
      <c r="C12" s="67" t="s">
        <v>59</v>
      </c>
      <c r="D12" s="50"/>
      <c r="E12" s="50"/>
      <c r="F12" s="50"/>
      <c r="G12" s="54">
        <f>'2. Horse Inventory'!D14</f>
        <v>0</v>
      </c>
      <c r="H12" s="50"/>
      <c r="I12" s="54">
        <f>'2. Horse Inventory'!H14</f>
        <v>0</v>
      </c>
      <c r="J12" s="50"/>
      <c r="K12" s="84">
        <f>I12-G12</f>
        <v>0</v>
      </c>
      <c r="L12" s="47"/>
    </row>
    <row r="13" spans="2:14">
      <c r="B13" s="50"/>
      <c r="C13" s="50"/>
      <c r="D13" s="50"/>
      <c r="E13" s="50"/>
      <c r="F13" s="50"/>
      <c r="G13" s="54"/>
      <c r="H13" s="50"/>
      <c r="I13" s="54"/>
      <c r="J13" s="50"/>
      <c r="K13" s="84"/>
    </row>
    <row r="14" spans="2:14" ht="15.45">
      <c r="B14" s="53" t="s">
        <v>29</v>
      </c>
      <c r="C14" s="53"/>
      <c r="D14" s="50"/>
      <c r="E14" s="50"/>
      <c r="F14" s="50"/>
      <c r="G14" s="55">
        <f>SUM(G8:G13)</f>
        <v>0</v>
      </c>
      <c r="H14" s="50"/>
      <c r="I14" s="55">
        <f>SUM(I8:I13)</f>
        <v>0</v>
      </c>
      <c r="J14" s="50"/>
      <c r="K14" s="55">
        <f>SUM(K8:K13)</f>
        <v>0</v>
      </c>
      <c r="M14" s="83">
        <f>'1. Cattle Inventory'!F29+'2. Horse Inventory'!D22</f>
        <v>0</v>
      </c>
      <c r="N14" s="48"/>
    </row>
    <row r="15" spans="2:14">
      <c r="B15" s="50"/>
      <c r="C15" s="50"/>
      <c r="D15" s="50"/>
      <c r="E15" s="50"/>
      <c r="F15" s="50"/>
      <c r="G15" s="50"/>
      <c r="H15" s="50"/>
      <c r="I15" s="50"/>
      <c r="J15" s="50"/>
      <c r="K15" s="84"/>
    </row>
    <row r="16" spans="2:14" ht="15.45">
      <c r="B16" s="53" t="s">
        <v>30</v>
      </c>
      <c r="C16" s="50"/>
      <c r="D16" s="50"/>
      <c r="E16" s="50"/>
      <c r="F16" s="50"/>
      <c r="G16" s="50"/>
      <c r="H16" s="50"/>
      <c r="I16" s="50"/>
      <c r="J16" s="50"/>
      <c r="K16" s="84"/>
    </row>
    <row r="17" spans="2:15">
      <c r="B17" s="50"/>
      <c r="C17" s="50" t="s">
        <v>31</v>
      </c>
      <c r="D17" s="50"/>
      <c r="E17" s="50"/>
      <c r="F17" s="50"/>
      <c r="G17" s="86">
        <f>'1. Cattle Inventory'!F41</f>
        <v>0</v>
      </c>
      <c r="H17" s="50"/>
      <c r="I17" s="86">
        <f>'1. Cattle Inventory'!J41</f>
        <v>0</v>
      </c>
      <c r="J17" s="50"/>
      <c r="K17" s="84">
        <f>I17-G17</f>
        <v>0</v>
      </c>
    </row>
    <row r="18" spans="2:15">
      <c r="B18" s="50"/>
      <c r="C18" s="50" t="s">
        <v>56</v>
      </c>
      <c r="D18" s="50"/>
      <c r="E18" s="50"/>
      <c r="F18" s="50"/>
      <c r="G18" s="54">
        <f>'2. Horse Inventory'!D32</f>
        <v>0</v>
      </c>
      <c r="H18" s="54"/>
      <c r="I18" s="54">
        <f>'2. Horse Inventory'!H32</f>
        <v>0</v>
      </c>
      <c r="J18" s="50"/>
      <c r="K18" s="84">
        <f>I18-G18</f>
        <v>0</v>
      </c>
    </row>
    <row r="19" spans="2:15">
      <c r="B19" s="50"/>
      <c r="C19" s="50"/>
      <c r="D19" s="50"/>
      <c r="E19" s="50"/>
      <c r="F19" s="50"/>
      <c r="G19" s="54"/>
      <c r="H19" s="54"/>
      <c r="I19" s="54"/>
      <c r="J19" s="50"/>
      <c r="K19" s="84"/>
    </row>
    <row r="20" spans="2:15">
      <c r="B20" s="50"/>
      <c r="C20" s="50" t="s">
        <v>61</v>
      </c>
      <c r="D20" s="50"/>
      <c r="E20" s="50"/>
      <c r="F20" s="50"/>
      <c r="G20" s="54">
        <f>'2. Horse Inventory'!D20</f>
        <v>0</v>
      </c>
      <c r="H20" s="54"/>
      <c r="I20" s="54">
        <f>'2. Horse Inventory'!H20</f>
        <v>0</v>
      </c>
      <c r="J20" s="50"/>
      <c r="K20" s="84">
        <f>I20-G20</f>
        <v>0</v>
      </c>
    </row>
    <row r="21" spans="2:15" ht="15.45">
      <c r="B21" s="1" t="s">
        <v>65</v>
      </c>
      <c r="G21" s="48">
        <f>SUM(G17:G20)</f>
        <v>0</v>
      </c>
      <c r="I21" s="48">
        <f>SUM(I17:I20)</f>
        <v>0</v>
      </c>
      <c r="K21" s="85">
        <f>I21-G21</f>
        <v>0</v>
      </c>
    </row>
    <row r="22" spans="2:15">
      <c r="B22" s="50"/>
      <c r="D22" s="50"/>
      <c r="E22" s="50"/>
      <c r="G22" s="54"/>
      <c r="H22" s="54"/>
      <c r="I22" s="54"/>
      <c r="J22" s="50"/>
      <c r="K22" s="84"/>
    </row>
    <row r="23" spans="2:15" ht="15.45">
      <c r="B23" s="53" t="s">
        <v>58</v>
      </c>
      <c r="D23" s="50"/>
      <c r="E23" s="50"/>
      <c r="G23" s="54"/>
      <c r="H23" s="54"/>
      <c r="I23" s="54"/>
      <c r="J23" s="50"/>
      <c r="K23" s="84"/>
    </row>
    <row r="24" spans="2:15">
      <c r="B24" s="50"/>
      <c r="C24" s="50" t="s">
        <v>32</v>
      </c>
      <c r="D24" s="50"/>
      <c r="E24" s="50"/>
      <c r="F24" s="50"/>
      <c r="G24" s="86">
        <f>'1. Cattle Inventory'!F51</f>
        <v>0</v>
      </c>
      <c r="H24" s="74"/>
      <c r="I24" s="86">
        <f>'1. Cattle Inventory'!J51</f>
        <v>0</v>
      </c>
      <c r="J24" s="50"/>
      <c r="K24" s="84">
        <f t="shared" ref="K24:K29" si="0">I24-G24</f>
        <v>0</v>
      </c>
    </row>
    <row r="25" spans="2:15">
      <c r="B25" s="50"/>
      <c r="C25" s="50" t="s">
        <v>57</v>
      </c>
      <c r="D25" s="50"/>
      <c r="E25" s="50"/>
      <c r="F25" s="50"/>
      <c r="G25" s="54">
        <f>'2. Horse Inventory'!D37</f>
        <v>0</v>
      </c>
      <c r="H25" s="54"/>
      <c r="I25" s="54">
        <f>'2. Horse Inventory'!H37</f>
        <v>0</v>
      </c>
      <c r="J25" s="50"/>
      <c r="K25" s="84">
        <f t="shared" si="0"/>
        <v>0</v>
      </c>
    </row>
    <row r="26" spans="2:15">
      <c r="B26" s="50"/>
      <c r="H26" s="54"/>
      <c r="I26" s="54"/>
      <c r="J26" s="50"/>
      <c r="K26" s="84"/>
    </row>
    <row r="27" spans="2:15" ht="15.45">
      <c r="B27" s="53" t="s">
        <v>58</v>
      </c>
      <c r="C27" s="50"/>
      <c r="D27" s="50"/>
      <c r="E27" s="50"/>
      <c r="F27" s="50"/>
      <c r="G27" s="48">
        <f>SUM(G24:G26)</f>
        <v>0</v>
      </c>
      <c r="I27" s="48">
        <f>SUM(I24:I26)</f>
        <v>0</v>
      </c>
      <c r="K27" s="84">
        <f t="shared" si="0"/>
        <v>0</v>
      </c>
    </row>
    <row r="28" spans="2:15" ht="15.45">
      <c r="B28" s="53"/>
      <c r="C28" s="50"/>
      <c r="D28" s="50"/>
      <c r="E28" s="50"/>
      <c r="F28" s="50"/>
      <c r="G28" s="50"/>
      <c r="H28" s="50"/>
      <c r="I28" s="50"/>
      <c r="J28" s="50"/>
      <c r="K28" s="84"/>
    </row>
    <row r="29" spans="2:15" ht="15.45">
      <c r="B29" s="53" t="s">
        <v>33</v>
      </c>
      <c r="C29" s="50"/>
      <c r="D29" s="50"/>
      <c r="E29" s="50"/>
      <c r="F29" s="50"/>
      <c r="G29" s="55">
        <f>G21+G27</f>
        <v>0</v>
      </c>
      <c r="H29" s="50"/>
      <c r="I29" s="55">
        <f>I21+I27</f>
        <v>0</v>
      </c>
      <c r="J29" s="50"/>
      <c r="K29" s="84">
        <f t="shared" si="0"/>
        <v>0</v>
      </c>
      <c r="N29" s="48"/>
    </row>
    <row r="30" spans="2:15">
      <c r="B30" s="50"/>
      <c r="C30" s="50"/>
      <c r="D30" s="50"/>
      <c r="E30" s="50"/>
      <c r="F30" s="50"/>
      <c r="G30" s="50"/>
      <c r="H30" s="50"/>
      <c r="I30" s="50"/>
      <c r="J30" s="50"/>
      <c r="K30" s="84"/>
      <c r="O30" s="74" t="s">
        <v>67</v>
      </c>
    </row>
    <row r="31" spans="2:15" ht="15.45">
      <c r="B31" s="53" t="s">
        <v>36</v>
      </c>
      <c r="C31" s="50"/>
      <c r="D31" s="50"/>
      <c r="E31" s="50"/>
      <c r="F31" s="50"/>
      <c r="G31" s="55">
        <f>G14+G29</f>
        <v>0</v>
      </c>
      <c r="H31" s="50"/>
      <c r="I31" s="55">
        <f>I14+I29</f>
        <v>0</v>
      </c>
      <c r="J31" s="50"/>
      <c r="K31" s="55">
        <f>K14+K29</f>
        <v>0</v>
      </c>
      <c r="M31" s="83">
        <f>'1. Cattle Inventory'!F56+'2. Horse Inventory'!D41</f>
        <v>0</v>
      </c>
      <c r="N31" s="48">
        <f>'1. Cattle Inventory'!J56+'2. Horse Inventory'!H41</f>
        <v>0</v>
      </c>
      <c r="O31" s="83">
        <f>'1. Cattle Inventory'!L56+'2. Horse Inventory'!J41</f>
        <v>0</v>
      </c>
    </row>
    <row r="32" spans="2:15">
      <c r="M32" s="78">
        <f>G31-M31</f>
        <v>0</v>
      </c>
      <c r="N32" s="78">
        <f>I31-N31</f>
        <v>0</v>
      </c>
    </row>
    <row r="33" spans="2:18" ht="15.45">
      <c r="B33" s="1" t="s">
        <v>63</v>
      </c>
      <c r="G33" s="73">
        <f>'1. Cattle Inventory'!O56+'2. Horse Inventory'!M41</f>
        <v>0</v>
      </c>
      <c r="H33" s="1"/>
      <c r="I33" s="73">
        <f>'1. Cattle Inventory'!P56+'2. Horse Inventory'!N41</f>
        <v>0</v>
      </c>
      <c r="K33" s="75">
        <f>(I33-G33)</f>
        <v>0</v>
      </c>
    </row>
    <row r="35" spans="2:18">
      <c r="M35" s="78">
        <f>G12+G20+G25</f>
        <v>0</v>
      </c>
      <c r="O35" s="78">
        <f>I12+I20+I25</f>
        <v>0</v>
      </c>
      <c r="Q35" s="84">
        <f>O35-M35</f>
        <v>0</v>
      </c>
      <c r="R35" s="74" t="s">
        <v>68</v>
      </c>
    </row>
    <row r="36" spans="2:18">
      <c r="M36" s="83">
        <f>'1. Cattle Inventory'!F56</f>
        <v>0</v>
      </c>
      <c r="O36" s="83">
        <f>'1. Cattle Inventory'!J56</f>
        <v>0</v>
      </c>
      <c r="Q36" s="84">
        <f>O36-M36</f>
        <v>0</v>
      </c>
      <c r="R36" s="74" t="s">
        <v>69</v>
      </c>
    </row>
    <row r="37" spans="2:18">
      <c r="K37" s="87"/>
    </row>
  </sheetData>
  <sheetProtection sheet="1" objects="1" scenarios="1"/>
  <mergeCells count="2">
    <mergeCell ref="B1:K1"/>
    <mergeCell ref="E3:G3"/>
  </mergeCells>
  <phoneticPr fontId="2" type="noConversion"/>
  <pageMargins left="0.75" right="0.75" top="1" bottom="1" header="0.5" footer="0.5"/>
  <pageSetup scale="93" orientation="portrait" r:id="rId1"/>
  <headerFooter alignWithMargins="0">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23284-7195-4B69-85D2-114433F5DA84}">
  <sheetPr>
    <pageSetUpPr fitToPage="1"/>
  </sheetPr>
  <dimension ref="B1:G43"/>
  <sheetViews>
    <sheetView workbookViewId="0">
      <selection activeCell="D7" sqref="D7"/>
    </sheetView>
  </sheetViews>
  <sheetFormatPr defaultRowHeight="15"/>
  <cols>
    <col min="1" max="1" width="6.0625" customWidth="1"/>
    <col min="2" max="2" width="17.0625" customWidth="1"/>
    <col min="3" max="3" width="10.625" customWidth="1"/>
    <col min="4" max="4" width="13.3125" customWidth="1"/>
    <col min="5" max="5" width="9.75" customWidth="1"/>
    <col min="6" max="6" width="29" customWidth="1"/>
  </cols>
  <sheetData>
    <row r="1" spans="2:6" ht="15.45">
      <c r="B1" s="134" t="s">
        <v>92</v>
      </c>
      <c r="C1" s="135"/>
      <c r="D1" s="135"/>
      <c r="E1" s="135"/>
      <c r="F1" s="135"/>
    </row>
    <row r="2" spans="2:6">
      <c r="B2" s="74"/>
      <c r="C2" s="74"/>
      <c r="D2" s="74"/>
      <c r="E2" s="74"/>
      <c r="F2" s="74"/>
    </row>
    <row r="3" spans="2:6" ht="15.45">
      <c r="B3" s="74"/>
      <c r="C3" s="74"/>
      <c r="D3" s="101" t="s">
        <v>98</v>
      </c>
      <c r="E3" s="104"/>
      <c r="F3" s="74"/>
    </row>
    <row r="4" spans="2:6" ht="15.45">
      <c r="B4" s="1" t="s">
        <v>93</v>
      </c>
      <c r="C4" s="74"/>
      <c r="D4" s="104"/>
      <c r="E4" s="1"/>
      <c r="F4" s="107" t="s">
        <v>99</v>
      </c>
    </row>
    <row r="5" spans="2:6">
      <c r="B5" s="74" t="s">
        <v>94</v>
      </c>
      <c r="C5" s="74"/>
      <c r="D5" s="94">
        <v>0</v>
      </c>
      <c r="E5" s="105"/>
      <c r="F5" s="106"/>
    </row>
    <row r="6" spans="2:6">
      <c r="B6" s="113" t="s">
        <v>105</v>
      </c>
      <c r="C6" s="74"/>
      <c r="D6" s="94">
        <v>0</v>
      </c>
      <c r="E6" s="105"/>
      <c r="F6" s="114"/>
    </row>
    <row r="7" spans="2:6">
      <c r="B7" s="115" t="s">
        <v>101</v>
      </c>
      <c r="C7" s="74"/>
      <c r="D7" s="94">
        <v>0</v>
      </c>
      <c r="E7" s="105"/>
      <c r="F7" s="114"/>
    </row>
    <row r="8" spans="2:6">
      <c r="B8" s="74" t="s">
        <v>95</v>
      </c>
      <c r="C8" s="74"/>
      <c r="D8" s="94">
        <v>0</v>
      </c>
      <c r="E8" s="105"/>
      <c r="F8" s="106"/>
    </row>
    <row r="9" spans="2:6" ht="15.45">
      <c r="B9" s="1" t="s">
        <v>76</v>
      </c>
      <c r="C9" s="74"/>
      <c r="D9" s="1">
        <f>SUM(D5:D8)</f>
        <v>0</v>
      </c>
      <c r="E9" s="99"/>
      <c r="F9" s="96"/>
    </row>
    <row r="10" spans="2:6" ht="15.45">
      <c r="B10" s="74"/>
      <c r="C10" s="1"/>
      <c r="D10" s="99"/>
      <c r="E10" s="99"/>
      <c r="F10" s="96"/>
    </row>
    <row r="11" spans="2:6" ht="15.45">
      <c r="B11" s="1"/>
      <c r="C11" s="74"/>
      <c r="D11" s="101" t="s">
        <v>78</v>
      </c>
      <c r="E11" s="74"/>
      <c r="F11" s="1"/>
    </row>
    <row r="12" spans="2:6" ht="15.45">
      <c r="B12" s="1" t="s">
        <v>96</v>
      </c>
      <c r="C12" s="74"/>
      <c r="D12" s="101" t="s">
        <v>79</v>
      </c>
      <c r="E12" s="1"/>
      <c r="F12" s="107" t="s">
        <v>99</v>
      </c>
    </row>
    <row r="13" spans="2:6">
      <c r="B13" s="74" t="s">
        <v>94</v>
      </c>
      <c r="C13" s="74"/>
      <c r="D13" s="94">
        <v>0</v>
      </c>
      <c r="E13" s="105"/>
      <c r="F13" s="106"/>
    </row>
    <row r="14" spans="2:6">
      <c r="B14" s="113" t="s">
        <v>105</v>
      </c>
      <c r="C14" s="74"/>
      <c r="D14" s="94">
        <v>0</v>
      </c>
      <c r="E14" s="105"/>
      <c r="F14" s="106"/>
    </row>
    <row r="15" spans="2:6">
      <c r="B15" s="74" t="s">
        <v>101</v>
      </c>
      <c r="C15" s="74"/>
      <c r="D15" s="94">
        <v>0</v>
      </c>
      <c r="E15" s="105"/>
      <c r="F15" s="106"/>
    </row>
    <row r="16" spans="2:6">
      <c r="B16" s="74" t="s">
        <v>95</v>
      </c>
      <c r="C16" s="74"/>
      <c r="D16" s="94">
        <v>0</v>
      </c>
      <c r="E16" s="105"/>
      <c r="F16" s="106"/>
    </row>
    <row r="17" spans="2:7" ht="15.45">
      <c r="B17" s="1" t="s">
        <v>76</v>
      </c>
      <c r="C17" s="74"/>
      <c r="D17" s="1">
        <f>SUM(D13:D16)</f>
        <v>0</v>
      </c>
      <c r="E17" s="99"/>
      <c r="F17" s="97"/>
    </row>
    <row r="18" spans="2:7">
      <c r="B18" s="74"/>
      <c r="C18" s="74"/>
      <c r="D18" s="74"/>
      <c r="E18" s="74"/>
      <c r="F18" s="74"/>
    </row>
    <row r="19" spans="2:7">
      <c r="B19" s="131" t="s">
        <v>108</v>
      </c>
      <c r="C19" s="132"/>
      <c r="D19" s="132"/>
      <c r="E19" s="132"/>
      <c r="F19" s="132"/>
    </row>
    <row r="20" spans="2:7">
      <c r="B20" s="131" t="s">
        <v>109</v>
      </c>
      <c r="C20" s="132"/>
      <c r="D20" s="132"/>
      <c r="E20" s="132"/>
      <c r="F20" s="133"/>
    </row>
    <row r="21" spans="2:7">
      <c r="B21" s="110"/>
      <c r="C21" s="111"/>
      <c r="D21" s="111"/>
      <c r="E21" s="111"/>
      <c r="F21" s="112"/>
    </row>
    <row r="22" spans="2:7" ht="15.45">
      <c r="B22" s="134" t="s">
        <v>102</v>
      </c>
      <c r="C22" s="135"/>
      <c r="D22" s="135"/>
      <c r="E22" s="135"/>
      <c r="F22" s="135"/>
    </row>
    <row r="23" spans="2:7" ht="15.45">
      <c r="F23" s="107" t="s">
        <v>99</v>
      </c>
    </row>
    <row r="24" spans="2:7" ht="15.45">
      <c r="B24" s="1" t="s">
        <v>75</v>
      </c>
      <c r="C24" s="104"/>
      <c r="D24" s="101" t="s">
        <v>104</v>
      </c>
      <c r="E24" s="1" t="s">
        <v>103</v>
      </c>
      <c r="F24" s="74"/>
    </row>
    <row r="25" spans="2:7">
      <c r="B25" s="74" t="s">
        <v>89</v>
      </c>
      <c r="C25" s="94">
        <v>0</v>
      </c>
      <c r="D25" s="95">
        <v>0</v>
      </c>
      <c r="E25" s="105">
        <f>IF(C25=0,0,D25/C25)</f>
        <v>0</v>
      </c>
      <c r="F25" s="106"/>
      <c r="G25" s="96"/>
    </row>
    <row r="26" spans="2:7">
      <c r="B26" s="74" t="s">
        <v>90</v>
      </c>
      <c r="C26" s="94">
        <v>0</v>
      </c>
      <c r="D26" s="95">
        <v>0</v>
      </c>
      <c r="E26" s="105">
        <f>IF(C26=0,0,D26/C26)</f>
        <v>0</v>
      </c>
      <c r="F26" s="106"/>
      <c r="G26" s="96"/>
    </row>
    <row r="27" spans="2:7">
      <c r="B27" s="74" t="s">
        <v>100</v>
      </c>
      <c r="C27" s="94">
        <v>0</v>
      </c>
      <c r="D27" s="95">
        <v>0</v>
      </c>
      <c r="E27" s="105">
        <f t="shared" ref="E27" si="0">IF(C27=0,0,D27/C27)</f>
        <v>0</v>
      </c>
      <c r="F27" s="106"/>
      <c r="G27" s="96"/>
    </row>
    <row r="28" spans="2:7" ht="15.45">
      <c r="B28" s="74" t="s">
        <v>111</v>
      </c>
      <c r="C28" s="94">
        <v>0</v>
      </c>
      <c r="D28" s="95">
        <v>0</v>
      </c>
      <c r="E28" s="105">
        <f>IF(C28=0,0,D28/C28)</f>
        <v>0</v>
      </c>
      <c r="F28" s="106"/>
      <c r="G28" s="97"/>
    </row>
    <row r="29" spans="2:7" ht="15.45">
      <c r="B29" s="74"/>
      <c r="C29" s="97"/>
      <c r="D29" s="98"/>
      <c r="E29" s="105"/>
      <c r="F29" s="74"/>
      <c r="G29" s="97"/>
    </row>
    <row r="30" spans="2:7" ht="15.45">
      <c r="B30" s="1" t="s">
        <v>76</v>
      </c>
      <c r="C30" s="1">
        <f>SUM(C25:C28)</f>
        <v>0</v>
      </c>
      <c r="D30" s="99"/>
      <c r="E30" s="99">
        <f>SUM(E25:E28)</f>
        <v>0</v>
      </c>
      <c r="F30" s="96"/>
      <c r="G30" s="96"/>
    </row>
    <row r="31" spans="2:7" ht="15.45">
      <c r="B31" s="1"/>
      <c r="C31" s="1"/>
      <c r="D31" s="99"/>
      <c r="E31" s="99"/>
      <c r="F31" s="96"/>
      <c r="G31" s="96"/>
    </row>
    <row r="32" spans="2:7" ht="15.45">
      <c r="B32" s="1" t="s">
        <v>77</v>
      </c>
      <c r="C32" s="1"/>
      <c r="D32" s="99"/>
      <c r="E32" s="99"/>
      <c r="F32" s="96"/>
      <c r="G32" s="96"/>
    </row>
    <row r="33" spans="2:6" ht="15.45">
      <c r="B33" s="1"/>
      <c r="D33" s="101" t="s">
        <v>78</v>
      </c>
      <c r="E33" s="74"/>
      <c r="F33" s="1"/>
    </row>
    <row r="34" spans="2:6" ht="15.45">
      <c r="B34" s="1"/>
      <c r="D34" s="101" t="s">
        <v>79</v>
      </c>
      <c r="E34" s="1"/>
      <c r="F34" s="107" t="s">
        <v>99</v>
      </c>
    </row>
    <row r="35" spans="2:6">
      <c r="B35" s="74" t="s">
        <v>91</v>
      </c>
      <c r="D35" s="94">
        <v>0</v>
      </c>
      <c r="E35" s="105"/>
      <c r="F35" s="106"/>
    </row>
    <row r="36" spans="2:6">
      <c r="B36" s="74" t="s">
        <v>94</v>
      </c>
      <c r="D36" s="94">
        <v>0</v>
      </c>
      <c r="E36" s="105"/>
      <c r="F36" s="106"/>
    </row>
    <row r="37" spans="2:6">
      <c r="B37" s="74" t="s">
        <v>100</v>
      </c>
      <c r="D37" s="94">
        <v>0</v>
      </c>
      <c r="E37" s="105"/>
      <c r="F37" s="106"/>
    </row>
    <row r="38" spans="2:6">
      <c r="B38" s="74" t="s">
        <v>110</v>
      </c>
      <c r="D38" s="94">
        <v>0</v>
      </c>
      <c r="E38" s="105"/>
      <c r="F38" s="106"/>
    </row>
    <row r="39" spans="2:6" ht="15.45">
      <c r="B39" s="74" t="s">
        <v>76</v>
      </c>
      <c r="D39" s="1">
        <f>SUM(D35:D38)</f>
        <v>0</v>
      </c>
      <c r="E39" s="99"/>
      <c r="F39" s="97"/>
    </row>
    <row r="40" spans="2:6">
      <c r="B40" s="74"/>
      <c r="C40" s="74"/>
      <c r="D40" s="74"/>
      <c r="E40" s="74"/>
      <c r="F40" s="74"/>
    </row>
    <row r="41" spans="2:6">
      <c r="B41" s="131" t="s">
        <v>80</v>
      </c>
      <c r="C41" s="132"/>
      <c r="D41" s="132"/>
      <c r="E41" s="132"/>
      <c r="F41" s="132"/>
    </row>
    <row r="42" spans="2:6">
      <c r="B42" s="131" t="s">
        <v>81</v>
      </c>
      <c r="C42" s="132"/>
      <c r="D42" s="132"/>
      <c r="E42" s="132"/>
      <c r="F42" s="133"/>
    </row>
    <row r="43" spans="2:6">
      <c r="B43" s="74"/>
      <c r="C43" s="74"/>
      <c r="D43" s="74"/>
      <c r="E43" s="74"/>
      <c r="F43" s="74"/>
    </row>
  </sheetData>
  <sheetProtection sheet="1" objects="1" scenarios="1"/>
  <mergeCells count="6">
    <mergeCell ref="B42:F42"/>
    <mergeCell ref="B19:F19"/>
    <mergeCell ref="B20:F20"/>
    <mergeCell ref="B1:F1"/>
    <mergeCell ref="B22:F22"/>
    <mergeCell ref="B41:F41"/>
  </mergeCells>
  <printOptions gridLines="1"/>
  <pageMargins left="0.7" right="0.7" top="0.75" bottom="0.75" header="0.3" footer="0.3"/>
  <pageSetup scale="95" orientation="portrait" horizontalDpi="4294967295" verticalDpi="4294967295" r:id="rId1"/>
  <headerFooter>
    <oddFooter>&amp;L&amp;F&amp;R&amp;A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FE43C-41E6-4085-8EC5-E052C6B67ACF}">
  <sheetPr>
    <pageSetUpPr fitToPage="1"/>
  </sheetPr>
  <dimension ref="B2:J14"/>
  <sheetViews>
    <sheetView workbookViewId="0">
      <selection activeCell="E3" sqref="E3"/>
    </sheetView>
  </sheetViews>
  <sheetFormatPr defaultRowHeight="15"/>
  <cols>
    <col min="1" max="1" width="6.375" customWidth="1"/>
  </cols>
  <sheetData>
    <row r="2" spans="2:10">
      <c r="B2" s="137" t="s">
        <v>82</v>
      </c>
      <c r="C2" s="128"/>
      <c r="D2" s="128"/>
      <c r="E2" s="128"/>
      <c r="F2" s="128"/>
      <c r="G2" s="128"/>
      <c r="H2" s="128"/>
      <c r="I2" s="128"/>
      <c r="J2" s="128"/>
    </row>
    <row r="3" spans="2:10" ht="15.45">
      <c r="B3" s="100"/>
    </row>
    <row r="4" spans="2:10" ht="100" customHeight="1">
      <c r="B4" s="138" t="s">
        <v>88</v>
      </c>
      <c r="C4" s="139"/>
      <c r="D4" s="139"/>
      <c r="E4" s="139"/>
      <c r="F4" s="139"/>
      <c r="G4" s="139"/>
      <c r="H4" s="139"/>
      <c r="I4" s="139"/>
      <c r="J4" s="74"/>
    </row>
    <row r="5" spans="2:10">
      <c r="B5" s="102"/>
      <c r="C5" s="74"/>
      <c r="D5" s="74"/>
      <c r="E5" s="74"/>
      <c r="F5" s="74"/>
      <c r="G5" s="74"/>
      <c r="H5" s="74"/>
      <c r="I5" s="74"/>
      <c r="J5" s="74"/>
    </row>
    <row r="6" spans="2:10" ht="50.05" customHeight="1">
      <c r="B6" s="138" t="s">
        <v>83</v>
      </c>
      <c r="C6" s="139"/>
      <c r="D6" s="139"/>
      <c r="E6" s="139"/>
      <c r="F6" s="139"/>
      <c r="G6" s="139"/>
      <c r="H6" s="139"/>
      <c r="I6" s="139"/>
      <c r="J6" s="139"/>
    </row>
    <row r="7" spans="2:10">
      <c r="B7" s="103"/>
      <c r="C7" s="74"/>
      <c r="D7" s="74"/>
      <c r="E7" s="74"/>
      <c r="F7" s="74"/>
      <c r="G7" s="74"/>
      <c r="H7" s="74"/>
      <c r="I7" s="74"/>
      <c r="J7" s="74"/>
    </row>
    <row r="8" spans="2:10" ht="50.05" customHeight="1">
      <c r="B8" s="138" t="s">
        <v>84</v>
      </c>
      <c r="C8" s="139"/>
      <c r="D8" s="139"/>
      <c r="E8" s="139"/>
      <c r="F8" s="139"/>
      <c r="G8" s="139"/>
      <c r="H8" s="139"/>
      <c r="I8" s="139"/>
      <c r="J8" s="139"/>
    </row>
    <row r="9" spans="2:10">
      <c r="B9" s="103"/>
      <c r="C9" s="74"/>
      <c r="D9" s="74"/>
      <c r="E9" s="74"/>
      <c r="F9" s="74"/>
      <c r="G9" s="74"/>
      <c r="H9" s="74"/>
      <c r="I9" s="74"/>
      <c r="J9" s="74"/>
    </row>
    <row r="10" spans="2:10" ht="75" customHeight="1">
      <c r="B10" s="138" t="s">
        <v>85</v>
      </c>
      <c r="C10" s="140"/>
      <c r="D10" s="140"/>
      <c r="E10" s="140"/>
      <c r="F10" s="140"/>
      <c r="G10" s="140"/>
      <c r="H10" s="140"/>
      <c r="I10" s="140"/>
      <c r="J10" s="140"/>
    </row>
    <row r="11" spans="2:10" ht="15.45">
      <c r="B11" s="100" t="s">
        <v>86</v>
      </c>
    </row>
    <row r="12" spans="2:10" ht="45" customHeight="1">
      <c r="B12" s="138" t="s">
        <v>87</v>
      </c>
      <c r="C12" s="139"/>
      <c r="D12" s="139"/>
      <c r="E12" s="139"/>
      <c r="F12" s="139"/>
      <c r="G12" s="139"/>
      <c r="H12" s="139"/>
      <c r="I12" s="139"/>
      <c r="J12" s="139"/>
    </row>
    <row r="13" spans="2:10" ht="15.45">
      <c r="B13" s="100"/>
    </row>
    <row r="14" spans="2:10" ht="45" customHeight="1">
      <c r="B14" s="136" t="s">
        <v>97</v>
      </c>
      <c r="C14" s="136"/>
      <c r="D14" s="136"/>
      <c r="E14" s="136"/>
      <c r="F14" s="136"/>
      <c r="G14" s="136"/>
      <c r="H14" s="136"/>
      <c r="I14" s="136"/>
      <c r="J14" s="136"/>
    </row>
  </sheetData>
  <sheetProtection sheet="1" objects="1" scenarios="1"/>
  <mergeCells count="7">
    <mergeCell ref="B14:J14"/>
    <mergeCell ref="B2:J2"/>
    <mergeCell ref="B4:I4"/>
    <mergeCell ref="B6:J6"/>
    <mergeCell ref="B8:J8"/>
    <mergeCell ref="B12:J12"/>
    <mergeCell ref="B10:J10"/>
  </mergeCells>
  <pageMargins left="0.7" right="0.7" top="0.75" bottom="0.75" header="0.3" footer="0.3"/>
  <pageSetup scale="93" orientation="portrait" horizontalDpi="4294967295" verticalDpi="4294967295"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1. Cattle Inventory</vt:lpstr>
      <vt:lpstr>2. Horse Inventory</vt:lpstr>
      <vt:lpstr>3. Cattle&amp;HorseBalanceSheet</vt:lpstr>
      <vt:lpstr>4. BreedingStockAdded-Loss</vt:lpstr>
      <vt:lpstr>5. Definations</vt:lpstr>
      <vt:lpstr>'1. Cattle Inventory'!Print_Area</vt:lpstr>
      <vt:lpstr>'2. Horse Inventory'!Print_Area</vt:lpstr>
      <vt:lpstr>'3. Cattle&amp;HorseBalanceSheet'!Print_Area</vt:lpstr>
      <vt:lpstr>'4. BreedingStockAdded-Loss'!Print_Area</vt:lpstr>
      <vt:lpstr>'5. Definations'!Print_Area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McGrann</dc:creator>
  <cp:lastModifiedBy>Jim McGrann</cp:lastModifiedBy>
  <cp:lastPrinted>2021-11-16T02:24:37Z</cp:lastPrinted>
  <dcterms:created xsi:type="dcterms:W3CDTF">2005-04-25T15:05:17Z</dcterms:created>
  <dcterms:modified xsi:type="dcterms:W3CDTF">2022-01-04T16:46:52Z</dcterms:modified>
</cp:coreProperties>
</file>