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gra\Documents\12. FFSC Finals 11-15-2021\L. Measuring Cattle Ranch Profitability-Beyond Tax 11-12-2021\"/>
    </mc:Choice>
  </mc:AlternateContent>
  <xr:revisionPtr revIDLastSave="0" documentId="13_ncr:1_{89DB2CA6-5723-4136-8DFB-19908A8FF1A5}" xr6:coauthVersionLast="47" xr6:coauthVersionMax="47" xr10:uidLastSave="{00000000-0000-0000-0000-000000000000}"/>
  <bookViews>
    <workbookView xWindow="206" yWindow="1140" windowWidth="16251" windowHeight="8117" xr2:uid="{00000000-000D-0000-FFFF-FFFF00000000}"/>
  </bookViews>
  <sheets>
    <sheet name="1. Cattle Sales Summary" sheetId="10" r:id="rId1"/>
    <sheet name="2. Cattle Sales by Sale Date" sheetId="4" r:id="rId2"/>
    <sheet name="3. Marketing Cost Calculator" sheetId="11" r:id="rId3"/>
  </sheets>
  <definedNames>
    <definedName name="_xlnm.Print_Area" localSheetId="0">'1. Cattle Sales Summary'!$B$2:$J$39</definedName>
    <definedName name="_xlnm.Print_Area" localSheetId="1">'2. Cattle Sales by Sale Date'!$B$1:$O$44</definedName>
    <definedName name="_xlnm.Print_Area" localSheetId="2">'3. Marketing Cost Calculator'!$B$1:$E$31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1" l="1"/>
  <c r="E12" i="11"/>
  <c r="E11" i="11"/>
  <c r="E10" i="11"/>
  <c r="E9" i="11"/>
  <c r="E8" i="11"/>
  <c r="E7" i="11"/>
  <c r="E6" i="11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O26" i="4"/>
  <c r="N26" i="4"/>
  <c r="M26" i="4"/>
  <c r="L26" i="4"/>
  <c r="K26" i="4"/>
  <c r="J26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N25" i="4"/>
  <c r="M25" i="4"/>
  <c r="L25" i="4"/>
  <c r="K25" i="4"/>
  <c r="J25" i="4"/>
  <c r="O25" i="4" s="1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N24" i="4"/>
  <c r="M24" i="4"/>
  <c r="L24" i="4"/>
  <c r="K24" i="4"/>
  <c r="J24" i="4"/>
  <c r="O24" i="4" s="1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N23" i="4"/>
  <c r="M23" i="4"/>
  <c r="L23" i="4"/>
  <c r="K23" i="4"/>
  <c r="J23" i="4"/>
  <c r="O23" i="4" s="1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N22" i="4"/>
  <c r="M22" i="4"/>
  <c r="L22" i="4"/>
  <c r="K22" i="4"/>
  <c r="J22" i="4"/>
  <c r="O22" i="4" s="1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N21" i="4"/>
  <c r="M21" i="4"/>
  <c r="L21" i="4"/>
  <c r="K21" i="4"/>
  <c r="J21" i="4"/>
  <c r="O21" i="4" s="1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N20" i="4"/>
  <c r="M20" i="4"/>
  <c r="L20" i="4"/>
  <c r="K20" i="4"/>
  <c r="J20" i="4"/>
  <c r="O20" i="4" s="1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N19" i="4"/>
  <c r="M19" i="4"/>
  <c r="L19" i="4"/>
  <c r="K19" i="4"/>
  <c r="J19" i="4"/>
  <c r="O19" i="4" s="1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O18" i="4"/>
  <c r="N18" i="4"/>
  <c r="M18" i="4"/>
  <c r="L18" i="4"/>
  <c r="K18" i="4"/>
  <c r="J18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N17" i="4"/>
  <c r="M17" i="4"/>
  <c r="L17" i="4"/>
  <c r="K17" i="4"/>
  <c r="J17" i="4"/>
  <c r="O17" i="4" s="1"/>
  <c r="B23" i="10" l="1"/>
  <c r="J24" i="10" l="1"/>
  <c r="B28" i="10"/>
  <c r="B27" i="10"/>
  <c r="AQ43" i="4"/>
  <c r="AP43" i="4"/>
  <c r="AO43" i="4"/>
  <c r="AN43" i="4"/>
  <c r="AM43" i="4"/>
  <c r="AL43" i="4"/>
  <c r="AQ42" i="4"/>
  <c r="AP42" i="4"/>
  <c r="AO42" i="4"/>
  <c r="AN42" i="4"/>
  <c r="AM42" i="4"/>
  <c r="AL42" i="4"/>
  <c r="AQ41" i="4"/>
  <c r="AP41" i="4"/>
  <c r="AO41" i="4"/>
  <c r="AN41" i="4"/>
  <c r="AM41" i="4"/>
  <c r="AL41" i="4"/>
  <c r="AQ40" i="4"/>
  <c r="AP40" i="4"/>
  <c r="AO40" i="4"/>
  <c r="AN40" i="4"/>
  <c r="AM40" i="4"/>
  <c r="AL40" i="4"/>
  <c r="AQ39" i="4"/>
  <c r="AP39" i="4"/>
  <c r="AO39" i="4"/>
  <c r="AN39" i="4"/>
  <c r="AM39" i="4"/>
  <c r="AL39" i="4"/>
  <c r="AQ38" i="4"/>
  <c r="AP38" i="4"/>
  <c r="AO38" i="4"/>
  <c r="AN38" i="4"/>
  <c r="AM38" i="4"/>
  <c r="AL38" i="4"/>
  <c r="AQ37" i="4"/>
  <c r="AP37" i="4"/>
  <c r="AO37" i="4"/>
  <c r="AN37" i="4"/>
  <c r="AM37" i="4"/>
  <c r="AL37" i="4"/>
  <c r="AQ36" i="4"/>
  <c r="AP36" i="4"/>
  <c r="AO36" i="4"/>
  <c r="AN36" i="4"/>
  <c r="AM36" i="4"/>
  <c r="AL36" i="4"/>
  <c r="AQ35" i="4"/>
  <c r="AP35" i="4"/>
  <c r="AO35" i="4"/>
  <c r="AN35" i="4"/>
  <c r="AM35" i="4"/>
  <c r="AL35" i="4"/>
  <c r="AQ34" i="4"/>
  <c r="AP34" i="4"/>
  <c r="AO34" i="4"/>
  <c r="AN34" i="4"/>
  <c r="AM34" i="4"/>
  <c r="AL34" i="4"/>
  <c r="AQ33" i="4"/>
  <c r="AP33" i="4"/>
  <c r="AO33" i="4"/>
  <c r="AN33" i="4"/>
  <c r="AM33" i="4"/>
  <c r="AL33" i="4"/>
  <c r="AQ32" i="4"/>
  <c r="AP32" i="4"/>
  <c r="AO32" i="4"/>
  <c r="AN32" i="4"/>
  <c r="AM32" i="4"/>
  <c r="AL32" i="4"/>
  <c r="AQ31" i="4"/>
  <c r="AP31" i="4"/>
  <c r="AO31" i="4"/>
  <c r="AN31" i="4"/>
  <c r="AM31" i="4"/>
  <c r="AL31" i="4"/>
  <c r="AQ30" i="4"/>
  <c r="AP30" i="4"/>
  <c r="AO30" i="4"/>
  <c r="AN30" i="4"/>
  <c r="AM30" i="4"/>
  <c r="AL30" i="4"/>
  <c r="AQ29" i="4"/>
  <c r="AP29" i="4"/>
  <c r="AO29" i="4"/>
  <c r="AN29" i="4"/>
  <c r="AM29" i="4"/>
  <c r="AL29" i="4"/>
  <c r="AQ28" i="4"/>
  <c r="AP28" i="4"/>
  <c r="AO28" i="4"/>
  <c r="AN28" i="4"/>
  <c r="AM28" i="4"/>
  <c r="AL28" i="4"/>
  <c r="AQ27" i="4"/>
  <c r="AP27" i="4"/>
  <c r="AO27" i="4"/>
  <c r="AN27" i="4"/>
  <c r="AM27" i="4"/>
  <c r="AL27" i="4"/>
  <c r="AQ16" i="4"/>
  <c r="AP16" i="4"/>
  <c r="AO16" i="4"/>
  <c r="AN16" i="4"/>
  <c r="AM16" i="4"/>
  <c r="AL16" i="4"/>
  <c r="AQ15" i="4"/>
  <c r="AP15" i="4"/>
  <c r="AO15" i="4"/>
  <c r="AN15" i="4"/>
  <c r="AM15" i="4"/>
  <c r="AL15" i="4"/>
  <c r="AQ14" i="4"/>
  <c r="AP14" i="4"/>
  <c r="AO14" i="4"/>
  <c r="AN14" i="4"/>
  <c r="AM14" i="4"/>
  <c r="AL14" i="4"/>
  <c r="AQ13" i="4"/>
  <c r="AP13" i="4"/>
  <c r="AO13" i="4"/>
  <c r="AN13" i="4"/>
  <c r="AM13" i="4"/>
  <c r="AL13" i="4"/>
  <c r="AP12" i="4"/>
  <c r="AO12" i="4"/>
  <c r="AN12" i="4"/>
  <c r="AM12" i="4"/>
  <c r="AL12" i="4"/>
  <c r="AQ11" i="4"/>
  <c r="AP11" i="4"/>
  <c r="AO11" i="4"/>
  <c r="AM11" i="4"/>
  <c r="AL11" i="4"/>
  <c r="R62" i="4"/>
  <c r="R61" i="4"/>
  <c r="AO9" i="4"/>
  <c r="AP9" i="4" s="1"/>
  <c r="AQ9" i="4" s="1"/>
  <c r="AL9" i="4"/>
  <c r="AM9" i="4" s="1"/>
  <c r="AN9" i="4" s="1"/>
  <c r="AO44" i="4" l="1"/>
  <c r="S62" i="4" s="1"/>
  <c r="D28" i="10" s="1"/>
  <c r="I28" i="10" s="1"/>
  <c r="AL44" i="4"/>
  <c r="S61" i="4" s="1"/>
  <c r="D27" i="10" s="1"/>
  <c r="AM44" i="4"/>
  <c r="T61" i="4" s="1"/>
  <c r="E27" i="10" s="1"/>
  <c r="AP44" i="4"/>
  <c r="T62" i="4" s="1"/>
  <c r="E28" i="10" s="1"/>
  <c r="J28" i="10" s="1"/>
  <c r="D13" i="11"/>
  <c r="D12" i="11"/>
  <c r="D11" i="11"/>
  <c r="D10" i="11"/>
  <c r="D9" i="11"/>
  <c r="D8" i="11"/>
  <c r="D7" i="11"/>
  <c r="D6" i="11"/>
  <c r="J41" i="4"/>
  <c r="J40" i="4"/>
  <c r="J39" i="4"/>
  <c r="J38" i="4"/>
  <c r="D29" i="10" l="1"/>
  <c r="E29" i="10"/>
  <c r="H28" i="10"/>
  <c r="H27" i="10"/>
  <c r="B17" i="10"/>
  <c r="B16" i="10"/>
  <c r="B12" i="10"/>
  <c r="B11" i="10"/>
  <c r="B15" i="10"/>
  <c r="B10" i="10"/>
  <c r="H29" i="10" l="1"/>
  <c r="I44" i="4"/>
  <c r="H35" i="10" s="1"/>
  <c r="E6" i="10" l="1"/>
  <c r="K40" i="4"/>
  <c r="H44" i="4" l="1"/>
  <c r="L44" i="4" s="1"/>
  <c r="B30" i="11"/>
  <c r="D26" i="11"/>
  <c r="C14" i="11"/>
  <c r="E16" i="11" s="1"/>
  <c r="D4" i="11" l="1"/>
  <c r="E4" i="11" s="1"/>
  <c r="D5" i="11"/>
  <c r="E5" i="11" s="1"/>
  <c r="D28" i="11"/>
  <c r="D30" i="11" s="1"/>
  <c r="F35" i="10"/>
  <c r="G36" i="10" s="1"/>
  <c r="I35" i="10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16" i="4"/>
  <c r="L15" i="4"/>
  <c r="L14" i="4"/>
  <c r="L13" i="4"/>
  <c r="L12" i="4"/>
  <c r="L11" i="4"/>
  <c r="K43" i="4"/>
  <c r="K42" i="4"/>
  <c r="K41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16" i="4"/>
  <c r="K15" i="4"/>
  <c r="K14" i="4"/>
  <c r="K13" i="4"/>
  <c r="K12" i="4"/>
  <c r="K11" i="4"/>
  <c r="M16" i="4"/>
  <c r="J43" i="4"/>
  <c r="O43" i="4" s="1"/>
  <c r="J42" i="4"/>
  <c r="O42" i="4" s="1"/>
  <c r="O41" i="4"/>
  <c r="AK39" i="4"/>
  <c r="O38" i="4"/>
  <c r="J37" i="4"/>
  <c r="AK37" i="4" s="1"/>
  <c r="J36" i="4"/>
  <c r="AB36" i="4" s="1"/>
  <c r="J35" i="4"/>
  <c r="AB35" i="4" s="1"/>
  <c r="J34" i="4"/>
  <c r="N34" i="4" s="1"/>
  <c r="J33" i="4"/>
  <c r="N33" i="4" s="1"/>
  <c r="J32" i="4"/>
  <c r="N32" i="4" s="1"/>
  <c r="J31" i="4"/>
  <c r="AB31" i="4" s="1"/>
  <c r="J30" i="4"/>
  <c r="N30" i="4" s="1"/>
  <c r="J29" i="4"/>
  <c r="AE29" i="4" s="1"/>
  <c r="J28" i="4"/>
  <c r="O28" i="4" s="1"/>
  <c r="J27" i="4"/>
  <c r="Y27" i="4" s="1"/>
  <c r="J16" i="4"/>
  <c r="O16" i="4" s="1"/>
  <c r="J15" i="4"/>
  <c r="O15" i="4" s="1"/>
  <c r="J14" i="4"/>
  <c r="AK14" i="4" s="1"/>
  <c r="J13" i="4"/>
  <c r="N13" i="4" s="1"/>
  <c r="J12" i="4"/>
  <c r="J11" i="4"/>
  <c r="S12" i="4"/>
  <c r="S13" i="4"/>
  <c r="S11" i="4"/>
  <c r="S14" i="4"/>
  <c r="S15" i="4"/>
  <c r="S16" i="4"/>
  <c r="S28" i="4"/>
  <c r="S29" i="4"/>
  <c r="S31" i="4"/>
  <c r="S32" i="4"/>
  <c r="S33" i="4"/>
  <c r="S35" i="4"/>
  <c r="S36" i="4"/>
  <c r="S37" i="4"/>
  <c r="S30" i="4"/>
  <c r="S34" i="4"/>
  <c r="V12" i="4"/>
  <c r="V13" i="4"/>
  <c r="V11" i="4"/>
  <c r="V14" i="4"/>
  <c r="V15" i="4"/>
  <c r="V16" i="4"/>
  <c r="V28" i="4"/>
  <c r="V29" i="4"/>
  <c r="V31" i="4"/>
  <c r="V32" i="4"/>
  <c r="V33" i="4"/>
  <c r="V35" i="4"/>
  <c r="V36" i="4"/>
  <c r="V37" i="4"/>
  <c r="V30" i="4"/>
  <c r="V34" i="4"/>
  <c r="Y13" i="4"/>
  <c r="Y11" i="4"/>
  <c r="Y14" i="4"/>
  <c r="Y15" i="4"/>
  <c r="Y29" i="4"/>
  <c r="Y31" i="4"/>
  <c r="Y32" i="4"/>
  <c r="Y33" i="4"/>
  <c r="Y35" i="4"/>
  <c r="Y36" i="4"/>
  <c r="Y37" i="4"/>
  <c r="AB12" i="4"/>
  <c r="AB13" i="4"/>
  <c r="AB11" i="4"/>
  <c r="AB14" i="4"/>
  <c r="AB15" i="4"/>
  <c r="AB16" i="4"/>
  <c r="AB27" i="4"/>
  <c r="AB28" i="4"/>
  <c r="AB29" i="4"/>
  <c r="AB32" i="4"/>
  <c r="AB33" i="4"/>
  <c r="AB37" i="4"/>
  <c r="AB30" i="4"/>
  <c r="AB34" i="4"/>
  <c r="AE11" i="4"/>
  <c r="AE14" i="4"/>
  <c r="AE15" i="4"/>
  <c r="AE16" i="4"/>
  <c r="AE27" i="4"/>
  <c r="AE31" i="4"/>
  <c r="AE32" i="4"/>
  <c r="AE33" i="4"/>
  <c r="AE35" i="4"/>
  <c r="AE36" i="4"/>
  <c r="AE37" i="4"/>
  <c r="AE30" i="4"/>
  <c r="AE34" i="4"/>
  <c r="AH12" i="4"/>
  <c r="AH13" i="4"/>
  <c r="AH11" i="4"/>
  <c r="AH15" i="4"/>
  <c r="AH16" i="4"/>
  <c r="AH27" i="4"/>
  <c r="AH28" i="4"/>
  <c r="AH29" i="4"/>
  <c r="AH31" i="4"/>
  <c r="AH32" i="4"/>
  <c r="AH33" i="4"/>
  <c r="AH35" i="4"/>
  <c r="AH36" i="4"/>
  <c r="AH37" i="4"/>
  <c r="AH30" i="4"/>
  <c r="AH34" i="4"/>
  <c r="AK12" i="4"/>
  <c r="AK13" i="4"/>
  <c r="AK11" i="4"/>
  <c r="AK16" i="4"/>
  <c r="AK27" i="4"/>
  <c r="AK28" i="4"/>
  <c r="AK29" i="4"/>
  <c r="AK31" i="4"/>
  <c r="AK32" i="4"/>
  <c r="AK33" i="4"/>
  <c r="AK35" i="4"/>
  <c r="AK36" i="4"/>
  <c r="AK30" i="4"/>
  <c r="AK34" i="4"/>
  <c r="AC12" i="4"/>
  <c r="AC13" i="4"/>
  <c r="AC14" i="4"/>
  <c r="AC15" i="4"/>
  <c r="AC16" i="4"/>
  <c r="AC27" i="4"/>
  <c r="AC28" i="4"/>
  <c r="AC29" i="4"/>
  <c r="AC31" i="4"/>
  <c r="AC32" i="4"/>
  <c r="AC33" i="4"/>
  <c r="AC35" i="4"/>
  <c r="AC36" i="4"/>
  <c r="AC37" i="4"/>
  <c r="AC11" i="4"/>
  <c r="AC30" i="4"/>
  <c r="AC34" i="4"/>
  <c r="AF12" i="4"/>
  <c r="AF13" i="4"/>
  <c r="AF14" i="4"/>
  <c r="AF15" i="4"/>
  <c r="AF16" i="4"/>
  <c r="AF27" i="4"/>
  <c r="AF28" i="4"/>
  <c r="AF29" i="4"/>
  <c r="AF31" i="4"/>
  <c r="AF32" i="4"/>
  <c r="AF33" i="4"/>
  <c r="AF35" i="4"/>
  <c r="AF36" i="4"/>
  <c r="AF37" i="4"/>
  <c r="AF11" i="4"/>
  <c r="AF30" i="4"/>
  <c r="AF34" i="4"/>
  <c r="AI12" i="4"/>
  <c r="AI13" i="4"/>
  <c r="AI14" i="4"/>
  <c r="AI15" i="4"/>
  <c r="AI16" i="4"/>
  <c r="AI27" i="4"/>
  <c r="AI28" i="4"/>
  <c r="AI29" i="4"/>
  <c r="AI31" i="4"/>
  <c r="AI32" i="4"/>
  <c r="AI33" i="4"/>
  <c r="AI35" i="4"/>
  <c r="AI36" i="4"/>
  <c r="AI37" i="4"/>
  <c r="AI11" i="4"/>
  <c r="AI30" i="4"/>
  <c r="AI34" i="4"/>
  <c r="AJ12" i="4"/>
  <c r="AJ13" i="4"/>
  <c r="AJ11" i="4"/>
  <c r="AJ14" i="4"/>
  <c r="AJ15" i="4"/>
  <c r="AJ16" i="4"/>
  <c r="AJ27" i="4"/>
  <c r="AJ28" i="4"/>
  <c r="AJ29" i="4"/>
  <c r="AJ31" i="4"/>
  <c r="AJ32" i="4"/>
  <c r="AJ33" i="4"/>
  <c r="AJ35" i="4"/>
  <c r="AJ36" i="4"/>
  <c r="AJ37" i="4"/>
  <c r="AJ30" i="4"/>
  <c r="AJ34" i="4"/>
  <c r="S38" i="4"/>
  <c r="S39" i="4"/>
  <c r="S40" i="4"/>
  <c r="S41" i="4"/>
  <c r="S42" i="4"/>
  <c r="S43" i="4"/>
  <c r="V38" i="4"/>
  <c r="V39" i="4"/>
  <c r="V40" i="4"/>
  <c r="V41" i="4"/>
  <c r="V42" i="4"/>
  <c r="V43" i="4"/>
  <c r="Y38" i="4"/>
  <c r="Y39" i="4"/>
  <c r="Y40" i="4"/>
  <c r="Y41" i="4"/>
  <c r="Y42" i="4"/>
  <c r="Y43" i="4"/>
  <c r="AB38" i="4"/>
  <c r="AB39" i="4"/>
  <c r="AB40" i="4"/>
  <c r="AB42" i="4"/>
  <c r="AB43" i="4"/>
  <c r="AE39" i="4"/>
  <c r="AE40" i="4"/>
  <c r="AE41" i="4"/>
  <c r="AE42" i="4"/>
  <c r="AE43" i="4"/>
  <c r="AH38" i="4"/>
  <c r="AH39" i="4"/>
  <c r="AH40" i="4"/>
  <c r="AH41" i="4"/>
  <c r="AH42" i="4"/>
  <c r="AH43" i="4"/>
  <c r="R11" i="4"/>
  <c r="R12" i="4"/>
  <c r="R13" i="4"/>
  <c r="R14" i="4"/>
  <c r="R15" i="4"/>
  <c r="R1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U11" i="4"/>
  <c r="U12" i="4"/>
  <c r="U13" i="4"/>
  <c r="U14" i="4"/>
  <c r="U15" i="4"/>
  <c r="U1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X11" i="4"/>
  <c r="X12" i="4"/>
  <c r="X13" i="4"/>
  <c r="X14" i="4"/>
  <c r="X15" i="4"/>
  <c r="X1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AA11" i="4"/>
  <c r="AA12" i="4"/>
  <c r="AA13" i="4"/>
  <c r="AA14" i="4"/>
  <c r="AA15" i="4"/>
  <c r="AA1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D11" i="4"/>
  <c r="AD12" i="4"/>
  <c r="AD13" i="4"/>
  <c r="AD14" i="4"/>
  <c r="AD15" i="4"/>
  <c r="AD1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G11" i="4"/>
  <c r="AG12" i="4"/>
  <c r="AG13" i="4"/>
  <c r="AG14" i="4"/>
  <c r="AG15" i="4"/>
  <c r="AG1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Q11" i="4"/>
  <c r="Q12" i="4"/>
  <c r="Q13" i="4"/>
  <c r="Q14" i="4"/>
  <c r="Q15" i="4"/>
  <c r="Q1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T11" i="4"/>
  <c r="T12" i="4"/>
  <c r="T13" i="4"/>
  <c r="T14" i="4"/>
  <c r="T15" i="4"/>
  <c r="T1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W11" i="4"/>
  <c r="W12" i="4"/>
  <c r="W13" i="4"/>
  <c r="W14" i="4"/>
  <c r="W15" i="4"/>
  <c r="W1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Z11" i="4"/>
  <c r="Z12" i="4"/>
  <c r="Z13" i="4"/>
  <c r="Z14" i="4"/>
  <c r="Z15" i="4"/>
  <c r="Z1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AC38" i="4"/>
  <c r="AC39" i="4"/>
  <c r="AC40" i="4"/>
  <c r="AC41" i="4"/>
  <c r="AC42" i="4"/>
  <c r="AC43" i="4"/>
  <c r="AF38" i="4"/>
  <c r="AF39" i="4"/>
  <c r="AF40" i="4"/>
  <c r="AF41" i="4"/>
  <c r="AF42" i="4"/>
  <c r="AF43" i="4"/>
  <c r="AK40" i="4"/>
  <c r="AJ40" i="4"/>
  <c r="AI40" i="4"/>
  <c r="O40" i="4"/>
  <c r="N40" i="4"/>
  <c r="M40" i="4"/>
  <c r="AJ39" i="4"/>
  <c r="AI39" i="4"/>
  <c r="M39" i="4"/>
  <c r="AK38" i="4"/>
  <c r="AJ38" i="4"/>
  <c r="AI38" i="4"/>
  <c r="M38" i="4"/>
  <c r="M37" i="4"/>
  <c r="N36" i="4"/>
  <c r="M36" i="4"/>
  <c r="M35" i="4"/>
  <c r="M34" i="4"/>
  <c r="M33" i="4"/>
  <c r="M32" i="4"/>
  <c r="M31" i="4"/>
  <c r="M30" i="4"/>
  <c r="M29" i="4"/>
  <c r="AK41" i="4"/>
  <c r="AK42" i="4"/>
  <c r="AK43" i="4"/>
  <c r="AJ41" i="4"/>
  <c r="AJ42" i="4"/>
  <c r="AJ43" i="4"/>
  <c r="AI41" i="4"/>
  <c r="AI42" i="4"/>
  <c r="AI43" i="4"/>
  <c r="F44" i="4"/>
  <c r="N43" i="4"/>
  <c r="M43" i="4"/>
  <c r="M42" i="4"/>
  <c r="M41" i="4"/>
  <c r="M28" i="4"/>
  <c r="M27" i="4"/>
  <c r="M15" i="4"/>
  <c r="M14" i="4"/>
  <c r="M13" i="4"/>
  <c r="M12" i="4"/>
  <c r="M11" i="4"/>
  <c r="G4" i="10"/>
  <c r="E4" i="10"/>
  <c r="H24" i="10"/>
  <c r="E14" i="11" l="1"/>
  <c r="G14" i="11" s="1"/>
  <c r="O37" i="4"/>
  <c r="AE13" i="4"/>
  <c r="V27" i="4"/>
  <c r="V44" i="4" s="1"/>
  <c r="U53" i="4" s="1"/>
  <c r="F12" i="10" s="1"/>
  <c r="G12" i="10" s="1"/>
  <c r="O12" i="4"/>
  <c r="AQ12" i="4"/>
  <c r="AQ44" i="4" s="1"/>
  <c r="U62" i="4" s="1"/>
  <c r="F28" i="10" s="1"/>
  <c r="N11" i="4"/>
  <c r="AN11" i="4"/>
  <c r="AN44" i="4" s="1"/>
  <c r="U61" i="4" s="1"/>
  <c r="F27" i="10" s="1"/>
  <c r="AK15" i="4"/>
  <c r="N29" i="4"/>
  <c r="O14" i="4"/>
  <c r="O29" i="4"/>
  <c r="AH14" i="4"/>
  <c r="AH44" i="4" s="1"/>
  <c r="U59" i="4" s="1"/>
  <c r="F22" i="10" s="1"/>
  <c r="G22" i="10" s="1"/>
  <c r="Y28" i="4"/>
  <c r="O13" i="4"/>
  <c r="N28" i="4"/>
  <c r="AE28" i="4"/>
  <c r="O31" i="4"/>
  <c r="S27" i="4"/>
  <c r="S44" i="4" s="1"/>
  <c r="U52" i="4" s="1"/>
  <c r="AE12" i="4"/>
  <c r="O27" i="4"/>
  <c r="N31" i="4"/>
  <c r="N42" i="4"/>
  <c r="O34" i="4"/>
  <c r="Y34" i="4"/>
  <c r="N38" i="4"/>
  <c r="O39" i="4"/>
  <c r="AE38" i="4"/>
  <c r="N39" i="4"/>
  <c r="N41" i="4"/>
  <c r="AB41" i="4"/>
  <c r="AB44" i="4" s="1"/>
  <c r="U56" i="4" s="1"/>
  <c r="F17" i="10" s="1"/>
  <c r="G17" i="10" s="1"/>
  <c r="N37" i="4"/>
  <c r="N35" i="4"/>
  <c r="O33" i="4"/>
  <c r="O35" i="4"/>
  <c r="O36" i="4"/>
  <c r="O30" i="4"/>
  <c r="N27" i="4"/>
  <c r="O32" i="4"/>
  <c r="Y30" i="4"/>
  <c r="N16" i="4"/>
  <c r="N15" i="4"/>
  <c r="Y16" i="4"/>
  <c r="N12" i="4"/>
  <c r="Y12" i="4"/>
  <c r="O11" i="4"/>
  <c r="J44" i="4"/>
  <c r="N14" i="4"/>
  <c r="T44" i="4"/>
  <c r="S53" i="4" s="1"/>
  <c r="D12" i="10" s="1"/>
  <c r="AA44" i="4"/>
  <c r="T56" i="4" s="1"/>
  <c r="E17" i="10" s="1"/>
  <c r="J17" i="10" s="1"/>
  <c r="AC44" i="4"/>
  <c r="S58" i="4" s="1"/>
  <c r="D21" i="10" s="1"/>
  <c r="Z44" i="4"/>
  <c r="S56" i="4" s="1"/>
  <c r="D17" i="10" s="1"/>
  <c r="AG44" i="4"/>
  <c r="T59" i="4" s="1"/>
  <c r="E22" i="10" s="1"/>
  <c r="J22" i="10" s="1"/>
  <c r="U44" i="4"/>
  <c r="T53" i="4" s="1"/>
  <c r="E12" i="10" s="1"/>
  <c r="J12" i="10" s="1"/>
  <c r="AI44" i="4"/>
  <c r="S60" i="4" s="1"/>
  <c r="D23" i="10" s="1"/>
  <c r="AJ44" i="4"/>
  <c r="T60" i="4" s="1"/>
  <c r="E23" i="10" s="1"/>
  <c r="Q44" i="4"/>
  <c r="S52" i="4" s="1"/>
  <c r="X44" i="4"/>
  <c r="T55" i="4" s="1"/>
  <c r="E16" i="10" s="1"/>
  <c r="AF44" i="4"/>
  <c r="S59" i="4" s="1"/>
  <c r="D22" i="10" s="1"/>
  <c r="W44" i="4"/>
  <c r="S55" i="4" s="1"/>
  <c r="D16" i="10" s="1"/>
  <c r="AD44" i="4"/>
  <c r="T58" i="4" s="1"/>
  <c r="E21" i="10" s="1"/>
  <c r="R44" i="4"/>
  <c r="T52" i="4" s="1"/>
  <c r="F29" i="10" l="1"/>
  <c r="G29" i="10" s="1"/>
  <c r="I27" i="10"/>
  <c r="J27" i="10"/>
  <c r="I29" i="10"/>
  <c r="J29" i="10"/>
  <c r="D11" i="10"/>
  <c r="D13" i="10" s="1"/>
  <c r="S63" i="4"/>
  <c r="F11" i="10"/>
  <c r="G11" i="10" s="1"/>
  <c r="E11" i="10"/>
  <c r="H11" i="10" s="1"/>
  <c r="T63" i="4"/>
  <c r="AE44" i="4"/>
  <c r="U58" i="4" s="1"/>
  <c r="F21" i="10" s="1"/>
  <c r="G21" i="10" s="1"/>
  <c r="I12" i="10"/>
  <c r="H12" i="10"/>
  <c r="H22" i="10"/>
  <c r="I22" i="10"/>
  <c r="AK44" i="4"/>
  <c r="U60" i="4" s="1"/>
  <c r="F23" i="10" s="1"/>
  <c r="G23" i="10" s="1"/>
  <c r="H21" i="10"/>
  <c r="E18" i="10"/>
  <c r="H23" i="10"/>
  <c r="I17" i="10"/>
  <c r="H17" i="10"/>
  <c r="Y44" i="4"/>
  <c r="U55" i="4" s="1"/>
  <c r="F16" i="10" s="1"/>
  <c r="G16" i="10" s="1"/>
  <c r="D18" i="10"/>
  <c r="H16" i="10"/>
  <c r="D24" i="10"/>
  <c r="J23" i="10" l="1"/>
  <c r="I11" i="10"/>
  <c r="I21" i="10"/>
  <c r="J21" i="10"/>
  <c r="F13" i="10"/>
  <c r="G13" i="10" s="1"/>
  <c r="J16" i="10"/>
  <c r="U63" i="4"/>
  <c r="D31" i="10"/>
  <c r="E13" i="10"/>
  <c r="H13" i="10" s="1"/>
  <c r="J11" i="10"/>
  <c r="F24" i="10"/>
  <c r="H18" i="10"/>
  <c r="I23" i="10"/>
  <c r="I16" i="10"/>
  <c r="F18" i="10"/>
  <c r="G18" i="10" s="1"/>
  <c r="I13" i="10" l="1"/>
  <c r="J18" i="10"/>
  <c r="F31" i="10"/>
  <c r="G31" i="10" s="1"/>
  <c r="E31" i="10"/>
  <c r="J13" i="10"/>
  <c r="G24" i="10"/>
  <c r="I18" i="10"/>
</calcChain>
</file>

<file path=xl/sharedStrings.xml><?xml version="1.0" encoding="utf-8"?>
<sst xmlns="http://schemas.openxmlformats.org/spreadsheetml/2006/main" count="308" uniqueCount="121">
  <si>
    <t>Total</t>
  </si>
  <si>
    <t>Head</t>
  </si>
  <si>
    <t>Payweight</t>
  </si>
  <si>
    <t>$/Cwt.</t>
  </si>
  <si>
    <t>-</t>
  </si>
  <si>
    <t>Steers</t>
  </si>
  <si>
    <t>Fiscal Year of Sales &amp; Transfers</t>
  </si>
  <si>
    <t xml:space="preserve"> Steers = 1</t>
  </si>
  <si>
    <t>Calculated  Values</t>
  </si>
  <si>
    <t xml:space="preserve">      # 1</t>
  </si>
  <si>
    <t xml:space="preserve">      # 2</t>
  </si>
  <si>
    <t xml:space="preserve">      # 3</t>
  </si>
  <si>
    <t xml:space="preserve">      # 4</t>
  </si>
  <si>
    <t xml:space="preserve">      # 5</t>
  </si>
  <si>
    <t xml:space="preserve">      # 6</t>
  </si>
  <si>
    <t xml:space="preserve">      # 7</t>
  </si>
  <si>
    <t>Date</t>
  </si>
  <si>
    <t>$/Hd</t>
  </si>
  <si>
    <t>Identification</t>
  </si>
  <si>
    <t xml:space="preserve">of </t>
  </si>
  <si>
    <t>Net Value</t>
  </si>
  <si>
    <t>Pounds</t>
  </si>
  <si>
    <t xml:space="preserve"> Dollars</t>
  </si>
  <si>
    <t>Number</t>
  </si>
  <si>
    <t>Cattle</t>
  </si>
  <si>
    <t>Heifers</t>
  </si>
  <si>
    <t># 1</t>
  </si>
  <si>
    <t># 2</t>
  </si>
  <si>
    <t># 3</t>
  </si>
  <si>
    <t># 4</t>
  </si>
  <si>
    <t># 5</t>
  </si>
  <si>
    <t>#  6</t>
  </si>
  <si>
    <t>#  7</t>
  </si>
  <si>
    <t># 6</t>
  </si>
  <si>
    <t xml:space="preserve"> Total Val.</t>
  </si>
  <si>
    <t xml:space="preserve"> Total Wt.</t>
  </si>
  <si>
    <t>Stocker</t>
  </si>
  <si>
    <t xml:space="preserve"> Heifers = 2</t>
  </si>
  <si>
    <t xml:space="preserve"> Steers = 3</t>
  </si>
  <si>
    <t xml:space="preserve"> Heifers = 4</t>
  </si>
  <si>
    <t xml:space="preserve">   Sales or Transfer by Category ---------------------------------------------------------------------------------------------------------------------------------------------------------------</t>
  </si>
  <si>
    <t>Code</t>
  </si>
  <si>
    <t>Category and Code</t>
  </si>
  <si>
    <t>Weaned</t>
  </si>
  <si>
    <t xml:space="preserve"> Codes of Cattle Sales</t>
  </si>
  <si>
    <t>Culls</t>
  </si>
  <si>
    <t>Cull</t>
  </si>
  <si>
    <t>Cull Cows =5</t>
  </si>
  <si>
    <t># 7</t>
  </si>
  <si>
    <t>Cows</t>
  </si>
  <si>
    <t>Bulls</t>
  </si>
  <si>
    <t>Repl Heifers</t>
  </si>
  <si>
    <t>Repl. Heif.</t>
  </si>
  <si>
    <t>Net</t>
  </si>
  <si>
    <t>Gross</t>
  </si>
  <si>
    <t>Deductions</t>
  </si>
  <si>
    <t>Gross Income</t>
  </si>
  <si>
    <t>Other Description</t>
  </si>
  <si>
    <t>Wt./Head</t>
  </si>
  <si>
    <t>Marketing</t>
  </si>
  <si>
    <t/>
  </si>
  <si>
    <t>Freight Cost Calculator</t>
  </si>
  <si>
    <t>Miles Shipped</t>
  </si>
  <si>
    <t>Total Per Load</t>
  </si>
  <si>
    <t>Pounds load</t>
  </si>
  <si>
    <t>Total Per Head</t>
  </si>
  <si>
    <t xml:space="preserve">Weight/Head </t>
  </si>
  <si>
    <t>Cost/Loaded mile</t>
  </si>
  <si>
    <t># Head/Load</t>
  </si>
  <si>
    <t xml:space="preserve">    Net Check</t>
  </si>
  <si>
    <t>Net Sales Calculator For Sales with Multiple Categories of Cattle</t>
  </si>
  <si>
    <t>___________________________________________</t>
  </si>
  <si>
    <t>All marketing deductions are allocated bases on the gross income from each category</t>
  </si>
  <si>
    <t>Marketing costs or deductions do not include freight cost paid directly by owner.</t>
  </si>
  <si>
    <t>Cut and paste values of gross, enter the total deductions or marketing cost then</t>
  </si>
  <si>
    <t>cut and calculated deduction next to gross income by category.</t>
  </si>
  <si>
    <t>Other</t>
  </si>
  <si>
    <t>% of</t>
  </si>
  <si>
    <t>Total Net</t>
  </si>
  <si>
    <t>Date of last sale in report</t>
  </si>
  <si>
    <t xml:space="preserve">                 Date of last sale in report</t>
  </si>
  <si>
    <t xml:space="preserve">        Total </t>
  </si>
  <si>
    <t>% of gross</t>
  </si>
  <si>
    <t xml:space="preserve">Gross Sales </t>
  </si>
  <si>
    <t>Revenue</t>
  </si>
  <si>
    <t xml:space="preserve"> As % of Sales</t>
  </si>
  <si>
    <t>Total Head &amp; Net Revenue</t>
  </si>
  <si>
    <t>Check or</t>
  </si>
  <si>
    <t>Ranch Raised Weaned Calves, Feeder and Cull Cattle Net Sale Record</t>
  </si>
  <si>
    <t>Net Sales</t>
  </si>
  <si>
    <t xml:space="preserve">Net Total </t>
  </si>
  <si>
    <t xml:space="preserve"> Raised Weaned Calves, Feeder Cattle Net Sale Record Summary</t>
  </si>
  <si>
    <t xml:space="preserve">          Name:</t>
  </si>
  <si>
    <t>Income</t>
  </si>
  <si>
    <t>Market or</t>
  </si>
  <si>
    <t>Receipt</t>
  </si>
  <si>
    <t>Cull Exposed Rep. Heifers=6</t>
  </si>
  <si>
    <t>Cull Exp. Repl. Heifers = 6</t>
  </si>
  <si>
    <t>Cull or Exp. Repl. Heif.</t>
  </si>
  <si>
    <t>*Should explain if does include owner provided freight cost or freight cost not included on sales receipt summary.</t>
  </si>
  <si>
    <t xml:space="preserve">   Deductions*</t>
  </si>
  <si>
    <t>Total Deductions or Marketing Costs*</t>
  </si>
  <si>
    <t>Fiscal Year of Sales</t>
  </si>
  <si>
    <t>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</si>
  <si>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Ranch Name</t>
  </si>
  <si>
    <t xml:space="preserve">      # 8</t>
  </si>
  <si>
    <t xml:space="preserve">      #9</t>
  </si>
  <si>
    <t>Repl. Heifers</t>
  </si>
  <si>
    <t># 8</t>
  </si>
  <si>
    <t># 9</t>
  </si>
  <si>
    <t>Subtotal</t>
  </si>
  <si>
    <t>User Defined</t>
  </si>
  <si>
    <t>User Defined - Other Category</t>
  </si>
  <si>
    <t>Sales</t>
  </si>
  <si>
    <t>Cull Bulls Purchased =7</t>
  </si>
  <si>
    <t xml:space="preserve">Blank example </t>
  </si>
  <si>
    <t xml:space="preserve">   On Payment</t>
  </si>
  <si>
    <t>Check</t>
  </si>
  <si>
    <t>Cost as % of Value</t>
  </si>
  <si>
    <t>Cows = 5</t>
  </si>
  <si>
    <t>Cull Open Heif.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</si>
</sst>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[$$-409]#,##0_);[Red]\([$$-409]#,##0\)"/>
    <numFmt numFmtId="166" formatCode="[$$-409]#,##0"/>
    <numFmt numFmtId="167" formatCode="[$$-409]#,##0.00_);[Red]\([$$-409]#,##0.00\)"/>
    <numFmt numFmtId="168" formatCode="0.0%"/>
    <numFmt numFmtId="169" formatCode="&quot;$&quot;#,##0.00"/>
    <numFmt numFmtId="170" formatCode="[$-409]d\-mmm\-yy;@"/>
    <numFmt numFmtId="171" formatCode="&quot;$&quot;#,##0"/>
  </numFmts>
  <fonts count="25">
    <font>
      <sz val="10"/>
      <name val="Arial"/>
    </font>
    <font>
      <sz val="10"/>
      <name val="Arial"/>
    </font>
    <font>
      <sz val="12"/>
      <name val="Arial"/>
    </font>
    <font>
      <b/>
      <sz val="18"/>
      <color indexed="17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indexed="12"/>
      <name val="Courier"/>
    </font>
    <font>
      <sz val="12"/>
      <name val="Arial"/>
      <family val="2"/>
    </font>
    <font>
      <sz val="12"/>
      <color indexed="39"/>
      <name val="Arial"/>
      <family val="2"/>
    </font>
    <font>
      <sz val="10"/>
      <name val="Arial"/>
      <family val="2"/>
    </font>
    <font>
      <b/>
      <sz val="12"/>
      <color indexed="57"/>
      <name val="Arial"/>
      <family val="2"/>
    </font>
    <font>
      <b/>
      <sz val="16"/>
      <color indexed="17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sz val="12"/>
      <color rgb="FF0000FF"/>
      <name val="Arial"/>
      <family val="2"/>
    </font>
    <font>
      <b/>
      <sz val="12"/>
      <color indexed="3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color indexed="30"/>
      <name val="Arial"/>
      <family val="2"/>
    </font>
    <font>
      <sz val="11"/>
      <color rgb="FF0000FF"/>
      <name val="Arial"/>
      <family val="2"/>
    </font>
    <font>
      <b/>
      <sz val="12"/>
      <color rgb="FF0000FF"/>
      <name val="Arial"/>
      <family val="2"/>
    </font>
    <font>
      <sz val="11"/>
      <color indexed="39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2"/>
    <xf numFmtId="0" fontId="3" fillId="0" borderId="0" xfId="2" applyFont="1" applyAlignment="1">
      <alignment horizontal="center"/>
    </xf>
    <xf numFmtId="0" fontId="4" fillId="0" borderId="0" xfId="2" applyFont="1"/>
    <xf numFmtId="0" fontId="5" fillId="0" borderId="0" xfId="2" applyFont="1"/>
    <xf numFmtId="0" fontId="2" fillId="0" borderId="0" xfId="2" applyFont="1"/>
    <xf numFmtId="0" fontId="6" fillId="0" borderId="0" xfId="2" applyFont="1" applyProtection="1">
      <protection locked="0"/>
    </xf>
    <xf numFmtId="0" fontId="7" fillId="0" borderId="0" xfId="2" applyFont="1"/>
    <xf numFmtId="0" fontId="7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2" fillId="0" borderId="0" xfId="2" applyAlignment="1">
      <alignment horizontal="center"/>
    </xf>
    <xf numFmtId="0" fontId="7" fillId="0" borderId="0" xfId="2" applyFont="1" applyAlignment="1">
      <alignment horizontal="fill"/>
    </xf>
    <xf numFmtId="14" fontId="8" fillId="0" borderId="0" xfId="2" applyNumberFormat="1" applyFont="1" applyProtection="1">
      <protection locked="0"/>
    </xf>
    <xf numFmtId="1" fontId="8" fillId="0" borderId="0" xfId="2" applyNumberFormat="1" applyFont="1" applyProtection="1">
      <protection locked="0"/>
    </xf>
    <xf numFmtId="0" fontId="8" fillId="0" borderId="0" xfId="2" applyFont="1" applyProtection="1">
      <protection locked="0"/>
    </xf>
    <xf numFmtId="164" fontId="8" fillId="0" borderId="0" xfId="1" applyNumberFormat="1" applyFont="1" applyProtection="1">
      <protection locked="0"/>
    </xf>
    <xf numFmtId="38" fontId="7" fillId="0" borderId="0" xfId="2" applyNumberFormat="1" applyFont="1"/>
    <xf numFmtId="165" fontId="7" fillId="0" borderId="0" xfId="2" applyNumberFormat="1" applyFont="1"/>
    <xf numFmtId="164" fontId="9" fillId="0" borderId="0" xfId="2" applyNumberFormat="1" applyFont="1"/>
    <xf numFmtId="0" fontId="9" fillId="0" borderId="0" xfId="2" applyFont="1"/>
    <xf numFmtId="165" fontId="9" fillId="0" borderId="0" xfId="2" applyNumberFormat="1" applyFont="1"/>
    <xf numFmtId="38" fontId="9" fillId="0" borderId="0" xfId="2" applyNumberFormat="1" applyFont="1"/>
    <xf numFmtId="0" fontId="9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0" fontId="0" fillId="0" borderId="0" xfId="0" applyAlignment="1"/>
    <xf numFmtId="0" fontId="5" fillId="0" borderId="0" xfId="0" applyFont="1"/>
    <xf numFmtId="0" fontId="7" fillId="0" borderId="0" xfId="0" applyFont="1"/>
    <xf numFmtId="6" fontId="7" fillId="0" borderId="0" xfId="0" applyNumberFormat="1" applyFont="1"/>
    <xf numFmtId="8" fontId="7" fillId="0" borderId="0" xfId="0" applyNumberFormat="1" applyFont="1"/>
    <xf numFmtId="38" fontId="7" fillId="0" borderId="0" xfId="0" applyNumberFormat="1" applyFont="1"/>
    <xf numFmtId="165" fontId="7" fillId="0" borderId="0" xfId="0" applyNumberFormat="1" applyFont="1"/>
    <xf numFmtId="0" fontId="4" fillId="0" borderId="0" xfId="0" applyFont="1"/>
    <xf numFmtId="165" fontId="0" fillId="0" borderId="0" xfId="0" applyNumberFormat="1"/>
    <xf numFmtId="0" fontId="10" fillId="0" borderId="0" xfId="0" applyFont="1"/>
    <xf numFmtId="164" fontId="7" fillId="0" borderId="0" xfId="2" applyNumberFormat="1" applyFont="1"/>
    <xf numFmtId="38" fontId="5" fillId="0" borderId="0" xfId="0" applyNumberFormat="1" applyFont="1"/>
    <xf numFmtId="165" fontId="5" fillId="0" borderId="0" xfId="0" applyNumberFormat="1" applyFont="1"/>
    <xf numFmtId="6" fontId="5" fillId="0" borderId="0" xfId="0" applyNumberFormat="1" applyFont="1"/>
    <xf numFmtId="8" fontId="5" fillId="0" borderId="0" xfId="0" applyNumberFormat="1" applyFont="1"/>
    <xf numFmtId="0" fontId="11" fillId="0" borderId="0" xfId="2" applyFont="1" applyAlignment="1">
      <alignment horizontal="center"/>
    </xf>
    <xf numFmtId="38" fontId="4" fillId="0" borderId="0" xfId="0" applyNumberFormat="1" applyFont="1"/>
    <xf numFmtId="0" fontId="5" fillId="0" borderId="0" xfId="2" applyFont="1" applyFill="1"/>
    <xf numFmtId="0" fontId="7" fillId="0" borderId="0" xfId="2" applyFont="1" applyFill="1"/>
    <xf numFmtId="0" fontId="2" fillId="0" borderId="0" xfId="2" applyFill="1"/>
    <xf numFmtId="0" fontId="5" fillId="0" borderId="0" xfId="2" applyFont="1" applyFill="1" applyAlignment="1">
      <alignment horizontal="right"/>
    </xf>
    <xf numFmtId="0" fontId="2" fillId="0" borderId="0" xfId="2" applyFont="1" applyAlignment="1">
      <alignment horizontal="center"/>
    </xf>
    <xf numFmtId="3" fontId="0" fillId="0" borderId="0" xfId="0" applyNumberFormat="1"/>
    <xf numFmtId="164" fontId="7" fillId="0" borderId="0" xfId="1" applyNumberFormat="1" applyFont="1"/>
    <xf numFmtId="164" fontId="5" fillId="0" borderId="0" xfId="1" applyNumberFormat="1" applyFont="1"/>
    <xf numFmtId="0" fontId="0" fillId="0" borderId="0" xfId="0" applyFill="1"/>
    <xf numFmtId="0" fontId="5" fillId="0" borderId="0" xfId="2" applyFont="1" applyFill="1" applyAlignment="1">
      <alignment horizontal="center"/>
    </xf>
    <xf numFmtId="0" fontId="2" fillId="0" borderId="0" xfId="2" applyFill="1" applyAlignment="1">
      <alignment horizontal="center"/>
    </xf>
    <xf numFmtId="0" fontId="7" fillId="0" borderId="0" xfId="2" applyFont="1" applyFill="1" applyAlignment="1">
      <alignment horizontal="fill"/>
    </xf>
    <xf numFmtId="167" fontId="8" fillId="0" borderId="0" xfId="1" applyNumberFormat="1" applyFont="1" applyProtection="1">
      <protection locked="0"/>
    </xf>
    <xf numFmtId="167" fontId="7" fillId="0" borderId="0" xfId="0" applyNumberFormat="1" applyFont="1"/>
    <xf numFmtId="167" fontId="7" fillId="0" borderId="0" xfId="1" applyNumberFormat="1" applyFont="1" applyProtection="1">
      <protection locked="0"/>
    </xf>
    <xf numFmtId="169" fontId="7" fillId="0" borderId="0" xfId="0" applyNumberFormat="1" applyFont="1"/>
    <xf numFmtId="168" fontId="7" fillId="0" borderId="0" xfId="3" applyNumberFormat="1" applyFont="1"/>
    <xf numFmtId="0" fontId="13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167" fontId="14" fillId="0" borderId="0" xfId="1" applyNumberFormat="1" applyFont="1" applyProtection="1">
      <protection locked="0"/>
    </xf>
    <xf numFmtId="167" fontId="15" fillId="0" borderId="0" xfId="1" applyNumberFormat="1" applyFont="1" applyProtection="1">
      <protection locked="0"/>
    </xf>
    <xf numFmtId="0" fontId="7" fillId="0" borderId="0" xfId="0" quotePrefix="1" applyFont="1"/>
    <xf numFmtId="2" fontId="5" fillId="0" borderId="0" xfId="0" applyNumberFormat="1" applyFont="1"/>
    <xf numFmtId="167" fontId="5" fillId="0" borderId="0" xfId="0" applyNumberFormat="1" applyFont="1"/>
    <xf numFmtId="169" fontId="8" fillId="0" borderId="0" xfId="1" applyNumberFormat="1" applyFont="1" applyProtection="1">
      <protection locked="0"/>
    </xf>
    <xf numFmtId="0" fontId="16" fillId="0" borderId="0" xfId="0" applyFont="1"/>
    <xf numFmtId="0" fontId="0" fillId="0" borderId="0" xfId="0" applyBorder="1"/>
    <xf numFmtId="0" fontId="9" fillId="0" borderId="0" xfId="0" applyFont="1"/>
    <xf numFmtId="0" fontId="7" fillId="0" borderId="0" xfId="0" applyFont="1" applyBorder="1"/>
    <xf numFmtId="0" fontId="7" fillId="0" borderId="0" xfId="2" applyFont="1" applyBorder="1" applyAlignment="1" applyProtection="1">
      <alignment horizontal="left"/>
    </xf>
    <xf numFmtId="6" fontId="7" fillId="0" borderId="0" xfId="2" applyNumberFormat="1" applyFont="1" applyBorder="1" applyAlignment="1" applyProtection="1">
      <alignment horizontal="right"/>
    </xf>
    <xf numFmtId="8" fontId="5" fillId="0" borderId="0" xfId="2" applyNumberFormat="1" applyFont="1" applyBorder="1" applyProtection="1"/>
    <xf numFmtId="0" fontId="13" fillId="0" borderId="0" xfId="2" applyFont="1" applyBorder="1"/>
    <xf numFmtId="0" fontId="17" fillId="0" borderId="0" xfId="2" applyFont="1" applyBorder="1"/>
    <xf numFmtId="0" fontId="13" fillId="0" borderId="0" xfId="0" applyFont="1" applyBorder="1"/>
    <xf numFmtId="0" fontId="0" fillId="0" borderId="1" xfId="0" applyBorder="1"/>
    <xf numFmtId="0" fontId="7" fillId="0" borderId="2" xfId="2" applyFont="1" applyBorder="1" applyProtection="1"/>
    <xf numFmtId="164" fontId="18" fillId="0" borderId="3" xfId="1" applyNumberFormat="1" applyFont="1" applyBorder="1" applyAlignment="1" applyProtection="1">
      <alignment horizontal="right"/>
      <protection locked="0"/>
    </xf>
    <xf numFmtId="0" fontId="7" fillId="0" borderId="4" xfId="2" applyFont="1" applyBorder="1" applyProtection="1"/>
    <xf numFmtId="0" fontId="7" fillId="0" borderId="5" xfId="2" applyFont="1" applyBorder="1" applyAlignment="1">
      <alignment horizontal="left"/>
    </xf>
    <xf numFmtId="7" fontId="18" fillId="0" borderId="6" xfId="0" applyNumberFormat="1" applyFont="1" applyBorder="1" applyProtection="1"/>
    <xf numFmtId="0" fontId="5" fillId="0" borderId="5" xfId="2" applyFont="1" applyBorder="1" applyAlignment="1">
      <alignment horizontal="left"/>
    </xf>
    <xf numFmtId="164" fontId="18" fillId="0" borderId="7" xfId="1" applyNumberFormat="1" applyFont="1" applyBorder="1" applyAlignment="1" applyProtection="1">
      <alignment horizontal="right"/>
      <protection locked="0"/>
    </xf>
    <xf numFmtId="0" fontId="7" fillId="0" borderId="5" xfId="0" applyFont="1" applyBorder="1"/>
    <xf numFmtId="1" fontId="17" fillId="0" borderId="8" xfId="2" applyNumberFormat="1" applyFont="1" applyBorder="1" applyProtection="1"/>
    <xf numFmtId="0" fontId="7" fillId="0" borderId="9" xfId="2" applyFont="1" applyBorder="1" applyProtection="1"/>
    <xf numFmtId="8" fontId="7" fillId="0" borderId="9" xfId="2" applyNumberFormat="1" applyFont="1" applyBorder="1" applyProtection="1"/>
    <xf numFmtId="0" fontId="5" fillId="0" borderId="10" xfId="0" applyFont="1" applyBorder="1"/>
    <xf numFmtId="0" fontId="5" fillId="0" borderId="0" xfId="2" applyFont="1" applyFill="1" applyAlignment="1">
      <alignment horizontal="center"/>
    </xf>
    <xf numFmtId="0" fontId="19" fillId="0" borderId="0" xfId="0" applyFont="1" applyProtection="1">
      <protection locked="0"/>
    </xf>
    <xf numFmtId="168" fontId="5" fillId="0" borderId="0" xfId="3" applyNumberFormat="1" applyFont="1"/>
    <xf numFmtId="170" fontId="5" fillId="0" borderId="0" xfId="2" applyNumberFormat="1" applyFont="1" applyProtection="1"/>
    <xf numFmtId="168" fontId="13" fillId="0" borderId="0" xfId="3" applyNumberFormat="1" applyFont="1"/>
    <xf numFmtId="168" fontId="17" fillId="0" borderId="0" xfId="3" applyNumberFormat="1" applyFont="1"/>
    <xf numFmtId="171" fontId="5" fillId="0" borderId="0" xfId="0" applyNumberFormat="1" applyFont="1"/>
    <xf numFmtId="0" fontId="5" fillId="0" borderId="0" xfId="0" applyFont="1" applyAlignment="1">
      <alignment horizontal="center"/>
    </xf>
    <xf numFmtId="0" fontId="12" fillId="0" borderId="11" xfId="2" applyFont="1" applyFill="1" applyBorder="1" applyAlignment="1" applyProtection="1">
      <alignment horizontal="center"/>
      <protection locked="0"/>
    </xf>
    <xf numFmtId="166" fontId="5" fillId="0" borderId="0" xfId="2" applyNumberFormat="1" applyFont="1"/>
    <xf numFmtId="0" fontId="20" fillId="0" borderId="0" xfId="2" applyFont="1" applyProtection="1">
      <protection locked="0"/>
    </xf>
    <xf numFmtId="0" fontId="20" fillId="0" borderId="0" xfId="0" applyFont="1" applyProtection="1">
      <protection locked="0"/>
    </xf>
    <xf numFmtId="14" fontId="21" fillId="0" borderId="0" xfId="2" applyNumberFormat="1" applyFont="1" applyProtection="1">
      <protection locked="0"/>
    </xf>
    <xf numFmtId="0" fontId="13" fillId="0" borderId="0" xfId="2" applyFont="1"/>
    <xf numFmtId="0" fontId="22" fillId="0" borderId="0" xfId="2" applyFont="1" applyFill="1"/>
    <xf numFmtId="0" fontId="5" fillId="0" borderId="0" xfId="2" applyFont="1" applyFill="1" applyBorder="1" applyProtection="1"/>
    <xf numFmtId="0" fontId="5" fillId="0" borderId="0" xfId="2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left"/>
      <protection locked="0"/>
    </xf>
    <xf numFmtId="7" fontId="18" fillId="0" borderId="7" xfId="0" applyNumberFormat="1" applyFont="1" applyBorder="1" applyProtection="1">
      <protection locked="0"/>
    </xf>
    <xf numFmtId="0" fontId="12" fillId="0" borderId="12" xfId="2" applyFont="1" applyFill="1" applyBorder="1" applyAlignment="1" applyProtection="1">
      <protection locked="0"/>
    </xf>
    <xf numFmtId="0" fontId="7" fillId="0" borderId="0" xfId="2" quotePrefix="1" applyFont="1"/>
    <xf numFmtId="170" fontId="15" fillId="0" borderId="15" xfId="2" applyNumberFormat="1" applyFont="1" applyBorder="1" applyProtection="1">
      <protection locked="0"/>
    </xf>
    <xf numFmtId="0" fontId="0" fillId="0" borderId="14" xfId="0" applyBorder="1" applyAlignment="1" applyProtection="1">
      <protection locked="0"/>
    </xf>
    <xf numFmtId="0" fontId="5" fillId="0" borderId="0" xfId="2" applyFont="1" applyFill="1" applyAlignment="1">
      <alignment horizontal="center"/>
    </xf>
    <xf numFmtId="0" fontId="5" fillId="0" borderId="0" xfId="0" applyFont="1" applyAlignment="1">
      <alignment horizontal="left"/>
    </xf>
    <xf numFmtId="171" fontId="7" fillId="0" borderId="0" xfId="0" applyNumberFormat="1" applyFont="1"/>
    <xf numFmtId="0" fontId="23" fillId="0" borderId="0" xfId="2" applyFont="1" applyProtection="1">
      <protection locked="0"/>
    </xf>
    <xf numFmtId="167" fontId="13" fillId="0" borderId="0" xfId="0" applyNumberFormat="1" applyFont="1"/>
    <xf numFmtId="0" fontId="24" fillId="0" borderId="0" xfId="2" applyFont="1" applyProtection="1">
      <protection locked="0"/>
    </xf>
    <xf numFmtId="0" fontId="5" fillId="0" borderId="0" xfId="2" applyFont="1" applyFill="1" applyAlignment="1">
      <alignment horizontal="center"/>
    </xf>
    <xf numFmtId="0" fontId="11" fillId="0" borderId="0" xfId="2" applyFont="1" applyAlignment="1">
      <alignment horizontal="center"/>
    </xf>
    <xf numFmtId="0" fontId="19" fillId="0" borderId="12" xfId="0" applyFont="1" applyBorder="1" applyAlignment="1" applyProtection="1">
      <protection locked="0"/>
    </xf>
    <xf numFmtId="0" fontId="19" fillId="0" borderId="13" xfId="0" applyFont="1" applyBorder="1" applyAlignment="1" applyProtection="1">
      <protection locked="0"/>
    </xf>
    <xf numFmtId="0" fontId="19" fillId="0" borderId="14" xfId="0" applyFont="1" applyBorder="1" applyAlignment="1" applyProtection="1">
      <protection locked="0"/>
    </xf>
    <xf numFmtId="0" fontId="5" fillId="0" borderId="0" xfId="2" applyFont="1" applyAlignment="1">
      <alignment horizontal="center"/>
    </xf>
  </cellXfs>
  <cellStyles count="4">
    <cellStyle name="Comma" xfId="1" builtinId="3"/>
    <cellStyle name="Normal" xfId="0" builtinId="0"/>
    <cellStyle name="Normal_Sheet1" xfId="2" xr:uid="{00000000-0005-0000-0000-000002000000}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141514</xdr:colOff>
      <xdr:row>3</xdr:row>
      <xdr:rowOff>0</xdr:rowOff>
    </xdr:from>
    <xdr:to>
      <xdr:col>11</xdr:col>
      <xdr:colOff>337458</xdr:colOff>
      <xdr:row>4</xdr:row>
      <xdr:rowOff>119742</xdr:rowOff>
    </xdr:to>
    <xdr:pic>
      <xdr:nvPicPr>
        <xdr:cNvPr id="2" name="Picture 3" descr="TAMAgEXT">
          <a:extLst>
            <a:ext uri="{FF2B5EF4-FFF2-40B4-BE49-F238E27FC236}">
              <a16:creationId xmlns:a16="http://schemas.microsoft.com/office/drawing/2014/main" id="{B614481A-FF96-47C5-BAAF-F7B6E5721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3143" y="609600"/>
          <a:ext cx="849086" cy="315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39"/>
  <sheetViews>
    <sheetView tabSelected="1" topLeftCell="A5" workbookViewId="0">
      <selection activeCell="J5" sqref="J5"/>
    </sheetView>
  </sheetViews>
  <sheetFormatPr defaultRowHeight="12.45"/>
  <cols>
    <col min="1" max="1" width="4.15234375" customWidth="1"/>
    <col min="2" max="2" width="20.69140625" customWidth="1"/>
    <col min="5" max="5" width="13" customWidth="1"/>
    <col min="6" max="6" width="14.3828125" customWidth="1"/>
    <col min="7" max="7" width="11.3046875" customWidth="1"/>
    <col min="8" max="8" width="13.3828125" customWidth="1"/>
    <col min="10" max="10" width="10.3046875" customWidth="1"/>
  </cols>
  <sheetData>
    <row r="2" spans="2:12" ht="20.149999999999999">
      <c r="B2" s="119" t="s">
        <v>91</v>
      </c>
      <c r="C2" s="119"/>
      <c r="D2" s="119"/>
      <c r="E2" s="119"/>
      <c r="F2" s="119"/>
      <c r="G2" s="119"/>
      <c r="H2" s="119"/>
      <c r="I2" s="119"/>
      <c r="J2" s="119"/>
      <c r="K2" s="39"/>
      <c r="L2" s="39"/>
    </row>
    <row r="3" spans="2:12" ht="15.45">
      <c r="B3" s="33"/>
      <c r="E3" s="49"/>
      <c r="F3" s="49"/>
      <c r="G3" s="49"/>
      <c r="H3" s="49"/>
      <c r="I3" s="49"/>
      <c r="J3" s="49"/>
      <c r="K3" s="49"/>
    </row>
    <row r="4" spans="2:12" ht="15.45">
      <c r="B4" s="4" t="s">
        <v>6</v>
      </c>
      <c r="C4" s="4"/>
      <c r="D4" s="5"/>
      <c r="E4" s="105">
        <f>'2. Cattle Sales by Sale Date'!F2</f>
        <v>2021</v>
      </c>
      <c r="F4" s="106" t="s">
        <v>92</v>
      </c>
      <c r="G4" s="104" t="str">
        <f>'2. Cattle Sales by Sale Date'!H2</f>
        <v xml:space="preserve">Blank example </v>
      </c>
      <c r="J4" s="49"/>
      <c r="K4" s="49"/>
      <c r="L4" s="6"/>
    </row>
    <row r="5" spans="2:12" ht="15.45">
      <c r="B5" s="33"/>
      <c r="E5" s="49"/>
      <c r="F5" s="106"/>
      <c r="G5" s="49"/>
      <c r="H5" s="49"/>
      <c r="I5" s="49"/>
      <c r="J5" s="49"/>
      <c r="K5" s="49"/>
    </row>
    <row r="6" spans="2:12" ht="15.45">
      <c r="B6" s="4" t="s">
        <v>80</v>
      </c>
      <c r="D6" s="7"/>
      <c r="E6" s="92">
        <f>'2. Cattle Sales by Sale Date'!K3</f>
        <v>44416</v>
      </c>
      <c r="F6" s="49"/>
      <c r="G6" s="49"/>
      <c r="H6" s="49"/>
      <c r="I6" s="49"/>
      <c r="J6" s="49"/>
      <c r="K6" s="49"/>
    </row>
    <row r="7" spans="2:12" ht="15.45">
      <c r="E7" s="49"/>
      <c r="F7" s="49"/>
      <c r="G7" s="89" t="s">
        <v>77</v>
      </c>
      <c r="H7" s="118" t="s">
        <v>8</v>
      </c>
      <c r="I7" s="118"/>
      <c r="J7" s="118"/>
      <c r="K7" s="51"/>
    </row>
    <row r="8" spans="2:12" ht="15.45">
      <c r="B8" s="25" t="s">
        <v>42</v>
      </c>
      <c r="D8" s="9" t="s">
        <v>0</v>
      </c>
      <c r="E8" s="50" t="s">
        <v>0</v>
      </c>
      <c r="F8" s="50" t="s">
        <v>78</v>
      </c>
      <c r="G8" s="89" t="s">
        <v>90</v>
      </c>
      <c r="H8" s="50" t="s">
        <v>58</v>
      </c>
      <c r="I8" s="50" t="s">
        <v>17</v>
      </c>
      <c r="J8" s="50" t="s">
        <v>3</v>
      </c>
      <c r="K8" s="51"/>
    </row>
    <row r="9" spans="2:12" ht="15.45">
      <c r="D9" s="9" t="s">
        <v>1</v>
      </c>
      <c r="E9" s="50" t="s">
        <v>2</v>
      </c>
      <c r="F9" s="50" t="s">
        <v>22</v>
      </c>
      <c r="G9" s="112" t="s">
        <v>113</v>
      </c>
      <c r="H9" s="50" t="s">
        <v>21</v>
      </c>
      <c r="I9" s="50"/>
      <c r="J9" s="50"/>
      <c r="K9" s="51"/>
    </row>
    <row r="10" spans="2:12" ht="15.45">
      <c r="B10" s="25" t="str">
        <f>'2. Cattle Sales by Sale Date'!B3</f>
        <v>Weaned</v>
      </c>
      <c r="C10" s="25"/>
      <c r="D10" s="7"/>
      <c r="E10" s="41"/>
      <c r="F10" s="42"/>
      <c r="G10" s="41"/>
      <c r="H10" s="52" t="s">
        <v>4</v>
      </c>
      <c r="I10" s="52" t="s">
        <v>4</v>
      </c>
      <c r="J10" s="52" t="s">
        <v>4</v>
      </c>
      <c r="K10" s="42"/>
    </row>
    <row r="11" spans="2:12" ht="15.45">
      <c r="B11" s="7" t="str">
        <f>'2. Cattle Sales by Sale Date'!B4</f>
        <v xml:space="preserve"> Steers = 1</v>
      </c>
      <c r="C11" s="4"/>
      <c r="D11" s="29">
        <f>'2. Cattle Sales by Sale Date'!S52</f>
        <v>0</v>
      </c>
      <c r="E11" s="16">
        <f>'2. Cattle Sales by Sale Date'!T52</f>
        <v>0</v>
      </c>
      <c r="F11" s="17">
        <f>'2. Cattle Sales by Sale Date'!U52</f>
        <v>0</v>
      </c>
      <c r="G11" s="57" t="str">
        <f>IF(F11=0," ",IF($F$35=0,0,F11/$G$36))</f>
        <v xml:space="preserve"> </v>
      </c>
      <c r="H11" s="47" t="str">
        <f>IF($E11=0," ",E11/D11)</f>
        <v xml:space="preserve"> </v>
      </c>
      <c r="I11" s="27" t="str">
        <f>IF(D11=0," ",F11/D11)</f>
        <v xml:space="preserve"> </v>
      </c>
      <c r="J11" s="28" t="str">
        <f t="shared" ref="J11:J13" si="0">IF(E11=0," ",(F11/E11)*100)</f>
        <v xml:space="preserve"> </v>
      </c>
      <c r="K11" s="1"/>
    </row>
    <row r="12" spans="2:12" ht="15.45">
      <c r="B12" s="7" t="str">
        <f>'2. Cattle Sales by Sale Date'!B5</f>
        <v xml:space="preserve"> Heifers = 2</v>
      </c>
      <c r="C12" s="4"/>
      <c r="D12" s="16">
        <f>'2. Cattle Sales by Sale Date'!S53</f>
        <v>0</v>
      </c>
      <c r="E12" s="16">
        <f>'2. Cattle Sales by Sale Date'!T53</f>
        <v>0</v>
      </c>
      <c r="F12" s="17">
        <f>'2. Cattle Sales by Sale Date'!U53</f>
        <v>0</v>
      </c>
      <c r="G12" s="57" t="str">
        <f>IF(F12=0," ",IF($F$35=0,0,F12/$G$36))</f>
        <v xml:space="preserve"> </v>
      </c>
      <c r="H12" s="47" t="str">
        <f>IF($E12=0," ",E12/D12)</f>
        <v xml:space="preserve"> </v>
      </c>
      <c r="I12" s="27" t="str">
        <f>IF(D12=0," ",F12/D12)</f>
        <v xml:space="preserve"> </v>
      </c>
      <c r="J12" s="28" t="str">
        <f t="shared" si="0"/>
        <v xml:space="preserve"> </v>
      </c>
      <c r="K12" s="1"/>
    </row>
    <row r="13" spans="2:12" ht="15.45">
      <c r="B13" s="25" t="s">
        <v>110</v>
      </c>
      <c r="D13" s="35">
        <f>SUM(D11:D12)</f>
        <v>0</v>
      </c>
      <c r="E13" s="35">
        <f>SUM(E11:E12)</f>
        <v>0</v>
      </c>
      <c r="F13" s="36">
        <f>SUM(F11:F12)</f>
        <v>0</v>
      </c>
      <c r="G13" s="91" t="str">
        <f>IF(F13=0," ",IF($F$35=0,0,F13/$G$36))</f>
        <v xml:space="preserve"> </v>
      </c>
      <c r="H13" s="48" t="str">
        <f>IF($E13=0," ",E13/D13)</f>
        <v xml:space="preserve"> </v>
      </c>
      <c r="I13" s="37" t="str">
        <f>IF(D13=0," ",F13/D13)</f>
        <v xml:space="preserve"> </v>
      </c>
      <c r="J13" s="38" t="str">
        <f t="shared" si="0"/>
        <v xml:space="preserve"> </v>
      </c>
    </row>
    <row r="14" spans="2:12" ht="15">
      <c r="D14" s="26"/>
      <c r="E14" s="26"/>
      <c r="F14" s="30"/>
      <c r="G14" s="26"/>
      <c r="H14" s="47"/>
      <c r="I14" s="26"/>
      <c r="J14" s="26"/>
    </row>
    <row r="15" spans="2:12" ht="15.45">
      <c r="B15" s="4" t="str">
        <f>'2. Cattle Sales by Sale Date'!C3</f>
        <v>User Defined</v>
      </c>
      <c r="D15" s="26"/>
      <c r="E15" s="26"/>
      <c r="F15" s="30"/>
      <c r="G15" s="26"/>
      <c r="H15" s="47"/>
      <c r="I15" s="26"/>
      <c r="J15" s="26"/>
    </row>
    <row r="16" spans="2:12" ht="15">
      <c r="B16" s="7" t="str">
        <f>'2. Cattle Sales by Sale Date'!C4</f>
        <v xml:space="preserve"> Steers = 3</v>
      </c>
      <c r="D16" s="29">
        <f>'2. Cattle Sales by Sale Date'!S55</f>
        <v>0</v>
      </c>
      <c r="E16" s="29">
        <f>'2. Cattle Sales by Sale Date'!T55</f>
        <v>0</v>
      </c>
      <c r="F16" s="30">
        <f>'2. Cattle Sales by Sale Date'!U55</f>
        <v>0</v>
      </c>
      <c r="G16" s="57" t="str">
        <f>IF(F16=0," ",IF($F$35=0,0,F16/$G$36))</f>
        <v xml:space="preserve"> </v>
      </c>
      <c r="H16" s="47" t="str">
        <f>IF($E16=0," ",E16/D16)</f>
        <v xml:space="preserve"> </v>
      </c>
      <c r="I16" s="27" t="str">
        <f>IF(D16=0," ",F16/D16)</f>
        <v xml:space="preserve"> </v>
      </c>
      <c r="J16" s="28" t="str">
        <f t="shared" ref="J16:J18" si="1">IF(E16=0," ",(F16/E16)*100)</f>
        <v xml:space="preserve"> </v>
      </c>
    </row>
    <row r="17" spans="2:10" ht="15">
      <c r="B17" s="7" t="str">
        <f>'2. Cattle Sales by Sale Date'!C5</f>
        <v xml:space="preserve"> Heifers = 4</v>
      </c>
      <c r="D17" s="29">
        <f>'2. Cattle Sales by Sale Date'!S56</f>
        <v>0</v>
      </c>
      <c r="E17" s="29">
        <f>'2. Cattle Sales by Sale Date'!T56</f>
        <v>0</v>
      </c>
      <c r="F17" s="30">
        <f>'2. Cattle Sales by Sale Date'!U56</f>
        <v>0</v>
      </c>
      <c r="G17" s="57" t="str">
        <f>IF(F17=0," ",IF($F$35=0,0,F17/$G$36))</f>
        <v xml:space="preserve"> </v>
      </c>
      <c r="H17" s="47" t="str">
        <f>IF($E17=0," ",E17/D17)</f>
        <v xml:space="preserve"> </v>
      </c>
      <c r="I17" s="27" t="str">
        <f>IF(D17=0," ",F17/D17)</f>
        <v xml:space="preserve"> </v>
      </c>
      <c r="J17" s="28" t="str">
        <f t="shared" si="1"/>
        <v xml:space="preserve"> </v>
      </c>
    </row>
    <row r="18" spans="2:10" ht="15.45">
      <c r="B18" s="25" t="s">
        <v>110</v>
      </c>
      <c r="D18" s="35">
        <f>SUM(D16:D17)</f>
        <v>0</v>
      </c>
      <c r="E18" s="35">
        <f>SUM(E16:E17)</f>
        <v>0</v>
      </c>
      <c r="F18" s="36">
        <f>SUM(F16:F17)</f>
        <v>0</v>
      </c>
      <c r="G18" s="91" t="str">
        <f>IF(F18=0," ",IF($F$35=0,0,F18/$G$36))</f>
        <v xml:space="preserve"> </v>
      </c>
      <c r="H18" s="48" t="str">
        <f>IF($E18=0," ",E18/D18)</f>
        <v xml:space="preserve"> </v>
      </c>
      <c r="I18" s="37" t="str">
        <f>IF(D18=0," ",F18/D18)</f>
        <v xml:space="preserve"> </v>
      </c>
      <c r="J18" s="38" t="str">
        <f t="shared" si="1"/>
        <v xml:space="preserve"> </v>
      </c>
    </row>
    <row r="19" spans="2:10" ht="15">
      <c r="D19" s="26"/>
      <c r="E19" s="26"/>
      <c r="F19" s="30"/>
      <c r="G19" s="26"/>
      <c r="H19" s="47"/>
      <c r="I19" s="26"/>
      <c r="J19" s="26"/>
    </row>
    <row r="20" spans="2:10" ht="15.45">
      <c r="B20" s="4" t="s">
        <v>98</v>
      </c>
      <c r="D20" s="26"/>
      <c r="E20" s="26"/>
      <c r="F20" s="30"/>
      <c r="G20" s="26"/>
      <c r="H20" s="47"/>
      <c r="I20" s="26"/>
      <c r="J20" s="26"/>
    </row>
    <row r="21" spans="2:10" ht="15">
      <c r="B21" s="7" t="s">
        <v>119</v>
      </c>
      <c r="D21" s="29">
        <f>'2. Cattle Sales by Sale Date'!S58</f>
        <v>0</v>
      </c>
      <c r="E21" s="29">
        <f>'2. Cattle Sales by Sale Date'!T58</f>
        <v>0</v>
      </c>
      <c r="F21" s="30">
        <f>'2. Cattle Sales by Sale Date'!U58</f>
        <v>0</v>
      </c>
      <c r="G21" s="57" t="str">
        <f t="shared" ref="G21:G31" si="2">IF(F21=0," ",IF($F$35=0,0,F21/$G$36))</f>
        <v xml:space="preserve"> </v>
      </c>
      <c r="H21" s="47" t="str">
        <f>IF($E21=0," ",E21/D21)</f>
        <v xml:space="preserve"> </v>
      </c>
      <c r="I21" s="27" t="str">
        <f>IF(D21=0," ",F21/D21)</f>
        <v xml:space="preserve"> </v>
      </c>
      <c r="J21" s="28" t="str">
        <f t="shared" ref="J21:J24" si="3">IF(E21=0," ",(F21/E21)*100)</f>
        <v xml:space="preserve"> </v>
      </c>
    </row>
    <row r="22" spans="2:10" ht="15">
      <c r="B22" s="7" t="s">
        <v>97</v>
      </c>
      <c r="D22" s="29">
        <f>'2. Cattle Sales by Sale Date'!S59</f>
        <v>0</v>
      </c>
      <c r="E22" s="29">
        <f>'2. Cattle Sales by Sale Date'!T59</f>
        <v>0</v>
      </c>
      <c r="F22" s="30">
        <f>'2. Cattle Sales by Sale Date'!U59</f>
        <v>0</v>
      </c>
      <c r="G22" s="57" t="str">
        <f t="shared" si="2"/>
        <v xml:space="preserve"> </v>
      </c>
      <c r="H22" s="47" t="str">
        <f>IF($E22=0," ",E22/D22)</f>
        <v xml:space="preserve"> </v>
      </c>
      <c r="I22" s="27" t="str">
        <f>IF(D22=0," ",F22/D22)</f>
        <v xml:space="preserve"> </v>
      </c>
      <c r="J22" s="28" t="str">
        <f t="shared" si="3"/>
        <v xml:space="preserve"> </v>
      </c>
    </row>
    <row r="23" spans="2:10" ht="15">
      <c r="B23" s="7" t="str">
        <f>'2. Cattle Sales by Sale Date'!E4</f>
        <v>Cull Bulls Purchased =7</v>
      </c>
      <c r="D23" s="29">
        <f>'2. Cattle Sales by Sale Date'!S60</f>
        <v>0</v>
      </c>
      <c r="E23" s="29">
        <f>'2. Cattle Sales by Sale Date'!T60</f>
        <v>0</v>
      </c>
      <c r="F23" s="30">
        <f>'2. Cattle Sales by Sale Date'!U60</f>
        <v>0</v>
      </c>
      <c r="G23" s="57" t="str">
        <f t="shared" si="2"/>
        <v xml:space="preserve"> </v>
      </c>
      <c r="H23" s="47" t="str">
        <f>IF($E23=0," ",E23/D23)</f>
        <v xml:space="preserve"> </v>
      </c>
      <c r="I23" s="27" t="str">
        <f>IF(D23=0," ",F23/D23)</f>
        <v xml:space="preserve"> </v>
      </c>
      <c r="J23" s="28" t="str">
        <f t="shared" si="3"/>
        <v xml:space="preserve"> </v>
      </c>
    </row>
    <row r="24" spans="2:10" ht="15.45">
      <c r="B24" s="25" t="s">
        <v>110</v>
      </c>
      <c r="D24" s="35">
        <f>SUM(D21:D23)</f>
        <v>0</v>
      </c>
      <c r="E24" s="35"/>
      <c r="F24" s="36">
        <f>SUM(F21:F23)</f>
        <v>0</v>
      </c>
      <c r="G24" s="91" t="str">
        <f t="shared" si="2"/>
        <v xml:space="preserve"> </v>
      </c>
      <c r="H24" s="25" t="str">
        <f>IF($E24=0," ",E24/D24)</f>
        <v xml:space="preserve"> </v>
      </c>
      <c r="I24" s="37"/>
      <c r="J24" s="38" t="str">
        <f t="shared" si="3"/>
        <v xml:space="preserve"> </v>
      </c>
    </row>
    <row r="25" spans="2:10" ht="15.45">
      <c r="B25" s="31"/>
      <c r="D25" s="35"/>
      <c r="E25" s="35"/>
      <c r="F25" s="36"/>
      <c r="G25" s="57"/>
      <c r="H25" s="25"/>
      <c r="I25" s="37"/>
      <c r="J25" s="38"/>
    </row>
    <row r="26" spans="2:10" ht="15.45">
      <c r="B26" s="25" t="s">
        <v>111</v>
      </c>
      <c r="C26" s="26" t="s">
        <v>41</v>
      </c>
      <c r="D26" s="35"/>
      <c r="E26" s="35"/>
      <c r="F26" s="36"/>
      <c r="G26" s="57"/>
      <c r="H26" s="25"/>
      <c r="I26" s="37"/>
      <c r="J26" s="38"/>
    </row>
    <row r="27" spans="2:10" ht="15">
      <c r="B27" s="26" t="str">
        <f>'2. Cattle Sales by Sale Date'!G4</f>
        <v>Cull Open Heif.</v>
      </c>
      <c r="C27" s="26">
        <v>8</v>
      </c>
      <c r="D27" s="29">
        <f>'2. Cattle Sales by Sale Date'!S61</f>
        <v>0</v>
      </c>
      <c r="E27" s="29">
        <f>'2. Cattle Sales by Sale Date'!T61</f>
        <v>0</v>
      </c>
      <c r="F27" s="114">
        <f>'2. Cattle Sales by Sale Date'!U61</f>
        <v>0</v>
      </c>
      <c r="G27" s="57"/>
      <c r="H27" s="47" t="str">
        <f>IF($E27=0," ",E27/D27)</f>
        <v xml:space="preserve"> </v>
      </c>
      <c r="I27" s="27" t="str">
        <f>IF(D27=0," ",F27/D27)</f>
        <v xml:space="preserve"> </v>
      </c>
      <c r="J27" s="28" t="str">
        <f>IF(E27=0," ",(F27/E27)*100)</f>
        <v xml:space="preserve"> </v>
      </c>
    </row>
    <row r="28" spans="2:10" ht="15">
      <c r="B28" s="26" t="str">
        <f>'2. Cattle Sales by Sale Date'!G5</f>
        <v>User Defined</v>
      </c>
      <c r="C28" s="26">
        <v>9</v>
      </c>
      <c r="D28" s="29">
        <f>'2. Cattle Sales by Sale Date'!S62</f>
        <v>0</v>
      </c>
      <c r="E28" s="29">
        <f>'2. Cattle Sales by Sale Date'!T62</f>
        <v>0</v>
      </c>
      <c r="F28" s="114">
        <f>'2. Cattle Sales by Sale Date'!U62</f>
        <v>0</v>
      </c>
      <c r="G28" s="57"/>
      <c r="H28" s="47" t="str">
        <f>IF($E28=0," ",E28/D28)</f>
        <v xml:space="preserve"> </v>
      </c>
      <c r="I28" s="27" t="str">
        <f>IF(D28=0," ",F28/D28)</f>
        <v xml:space="preserve"> </v>
      </c>
      <c r="J28" s="28" t="str">
        <f t="shared" ref="J28:J29" si="4">IF(E28=0," ",(F28/E28)*100)</f>
        <v xml:space="preserve"> </v>
      </c>
    </row>
    <row r="29" spans="2:10" ht="15.45">
      <c r="B29" s="25" t="s">
        <v>110</v>
      </c>
      <c r="D29" s="35">
        <f>D27+D28</f>
        <v>0</v>
      </c>
      <c r="E29" s="35">
        <f t="shared" ref="E29:F29" si="5">E27+E28</f>
        <v>0</v>
      </c>
      <c r="F29" s="95">
        <f t="shared" si="5"/>
        <v>0</v>
      </c>
      <c r="G29" s="91" t="str">
        <f t="shared" si="2"/>
        <v xml:space="preserve"> </v>
      </c>
      <c r="H29" s="48" t="str">
        <f t="shared" ref="H29" si="6">IF($E29=0," ",E29/D29)</f>
        <v xml:space="preserve"> </v>
      </c>
      <c r="I29" s="37" t="str">
        <f t="shared" ref="I29" si="7">IF(D29=0," ",F29/D29)</f>
        <v xml:space="preserve"> </v>
      </c>
      <c r="J29" s="38" t="str">
        <f t="shared" si="4"/>
        <v xml:space="preserve"> </v>
      </c>
    </row>
    <row r="30" spans="2:10" ht="15.45">
      <c r="B30" s="25"/>
      <c r="D30" s="26"/>
      <c r="E30" s="26"/>
      <c r="F30" s="30"/>
      <c r="G30" s="26"/>
      <c r="H30" s="26"/>
      <c r="I30" s="26"/>
      <c r="J30" s="26"/>
    </row>
    <row r="31" spans="2:10" ht="15.45">
      <c r="B31" s="4" t="s">
        <v>86</v>
      </c>
      <c r="D31" s="35">
        <f>D13+D18+D24+D29</f>
        <v>0</v>
      </c>
      <c r="E31" s="35">
        <f>E13+E18+E24+E29</f>
        <v>0</v>
      </c>
      <c r="F31" s="95">
        <f>F13+F18+F24+F29</f>
        <v>0</v>
      </c>
      <c r="G31" s="57" t="str">
        <f t="shared" si="2"/>
        <v xml:space="preserve"> </v>
      </c>
      <c r="H31" s="26"/>
      <c r="I31" s="26"/>
      <c r="J31" s="26"/>
    </row>
    <row r="32" spans="2:10" ht="15.45">
      <c r="B32" s="4"/>
      <c r="D32" s="35"/>
      <c r="E32" s="26"/>
      <c r="F32" s="37"/>
      <c r="G32" s="93"/>
      <c r="H32" s="26"/>
      <c r="I32" s="26"/>
      <c r="J32" s="26"/>
    </row>
    <row r="33" spans="2:10" ht="15.45">
      <c r="B33" s="4"/>
      <c r="D33" s="35"/>
      <c r="E33" s="26"/>
      <c r="F33" s="96" t="s">
        <v>83</v>
      </c>
      <c r="G33" s="93"/>
      <c r="H33" s="37" t="s">
        <v>81</v>
      </c>
      <c r="I33" s="37" t="s">
        <v>100</v>
      </c>
      <c r="J33" s="26"/>
    </row>
    <row r="34" spans="2:10" ht="15.45">
      <c r="B34" s="4"/>
      <c r="D34" s="35"/>
      <c r="E34" s="26"/>
      <c r="F34" s="96" t="s">
        <v>84</v>
      </c>
      <c r="H34" s="37" t="s">
        <v>55</v>
      </c>
      <c r="I34" s="91" t="s">
        <v>85</v>
      </c>
      <c r="J34" s="26"/>
    </row>
    <row r="35" spans="2:10" ht="15.45">
      <c r="B35" s="4" t="s">
        <v>101</v>
      </c>
      <c r="D35" s="35"/>
      <c r="E35" s="26"/>
      <c r="F35" s="95">
        <f>'2. Cattle Sales by Sale Date'!H44</f>
        <v>0</v>
      </c>
      <c r="G35" s="25" t="s">
        <v>89</v>
      </c>
      <c r="H35" s="37">
        <f>'2. Cattle Sales by Sale Date'!I44</f>
        <v>0</v>
      </c>
      <c r="I35" s="94">
        <f>'2. Cattle Sales by Sale Date'!L44</f>
        <v>0</v>
      </c>
      <c r="J35" s="26"/>
    </row>
    <row r="36" spans="2:10" ht="15.45">
      <c r="B36" s="4" t="s">
        <v>89</v>
      </c>
      <c r="D36" s="35"/>
      <c r="E36" s="26"/>
      <c r="F36" s="37"/>
      <c r="G36" s="95">
        <f>F35-H35</f>
        <v>0</v>
      </c>
      <c r="I36" s="26"/>
      <c r="J36" s="26"/>
    </row>
    <row r="37" spans="2:10" ht="15">
      <c r="B37" s="68"/>
      <c r="D37" s="26"/>
      <c r="E37" s="26"/>
      <c r="F37" s="30"/>
      <c r="G37" s="26"/>
      <c r="H37" s="26"/>
      <c r="I37" s="26"/>
      <c r="J37" s="26"/>
    </row>
    <row r="38" spans="2:10" ht="14.15">
      <c r="B38" s="120" t="s">
        <v>99</v>
      </c>
      <c r="C38" s="121"/>
      <c r="D38" s="121"/>
      <c r="E38" s="121"/>
      <c r="F38" s="121"/>
      <c r="G38" s="121"/>
      <c r="H38" s="121"/>
      <c r="I38" s="121"/>
      <c r="J38" s="122"/>
    </row>
    <row r="39" spans="2:10" ht="14.15">
      <c r="B39" s="103"/>
      <c r="F39" s="32"/>
    </row>
  </sheetData>
  <mergeCells count="3">
    <mergeCell ref="H7:J7"/>
    <mergeCell ref="B2:J2"/>
    <mergeCell ref="B38:J38"/>
  </mergeCells>
  <phoneticPr fontId="0" type="noConversion"/>
  <pageMargins left="0.75" right="0.75" top="1" bottom="1" header="0.5" footer="0.5"/>
  <pageSetup scale="82" orientation="portrait" r:id="rId1"/>
  <headerFooter alignWithMargins="0">
    <oddFooter xml:space="preserve">&amp;L&amp;F&amp;R&amp;A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63"/>
  <sheetViews>
    <sheetView zoomScaleNormal="100" workbookViewId="0">
      <pane xSplit="1" ySplit="9" topLeftCell="B12" activePane="bottomRight" state="frozen"/>
      <selection pane="topRight" activeCell="B1" sqref="B1"/>
      <selection pane="bottomLeft" activeCell="A13" sqref="A13"/>
      <selection pane="bottomRight" activeCell="C6" sqref="C6"/>
    </sheetView>
  </sheetViews>
  <sheetFormatPr defaultRowHeight="12.45"/>
  <cols>
    <col min="1" max="1" width="3.15234375" customWidth="1"/>
    <col min="2" max="2" width="13.3046875" customWidth="1"/>
    <col min="3" max="3" width="21.84375" customWidth="1"/>
    <col min="4" max="4" width="17.3046875" customWidth="1"/>
    <col min="5" max="5" width="11.15234375" customWidth="1"/>
    <col min="7" max="7" width="13.15234375" customWidth="1"/>
    <col min="8" max="8" width="15.3046875" customWidth="1"/>
    <col min="9" max="9" width="15.69140625" customWidth="1"/>
    <col min="10" max="10" width="14.3828125" customWidth="1"/>
    <col min="11" max="11" width="11.921875" customWidth="1"/>
    <col min="12" max="12" width="11.3828125" customWidth="1"/>
    <col min="13" max="13" width="10.84375" bestFit="1" customWidth="1"/>
    <col min="15" max="15" width="10.15234375" customWidth="1"/>
    <col min="16" max="16" width="4" customWidth="1"/>
    <col min="18" max="18" width="11.3046875" customWidth="1"/>
    <col min="19" max="19" width="12.84375" customWidth="1"/>
    <col min="21" max="21" width="11.84375" customWidth="1"/>
    <col min="22" max="22" width="11.69140625" customWidth="1"/>
    <col min="23" max="23" width="10.3046875" customWidth="1"/>
    <col min="24" max="24" width="12.53515625" customWidth="1"/>
    <col min="25" max="25" width="14.15234375" customWidth="1"/>
    <col min="27" max="27" width="11.84375" customWidth="1"/>
    <col min="28" max="28" width="10.53515625" customWidth="1"/>
    <col min="30" max="30" width="11.3046875" customWidth="1"/>
    <col min="31" max="31" width="14.53515625" customWidth="1"/>
    <col min="33" max="33" width="10.53515625" customWidth="1"/>
    <col min="34" max="34" width="12.15234375" customWidth="1"/>
    <col min="36" max="36" width="11.3828125" customWidth="1"/>
    <col min="37" max="37" width="12.3828125" customWidth="1"/>
    <col min="39" max="39" width="12.15234375" customWidth="1"/>
    <col min="40" max="40" width="11.3046875" customWidth="1"/>
    <col min="43" max="43" width="11.61328125" customWidth="1"/>
  </cols>
  <sheetData>
    <row r="1" spans="1:43" ht="23.25" customHeight="1">
      <c r="A1" s="7"/>
      <c r="B1" s="119" t="s">
        <v>88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24"/>
      <c r="Q1" s="24"/>
      <c r="R1" s="24"/>
      <c r="S1" s="24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3" ht="15.75" customHeight="1">
      <c r="A2" s="1"/>
      <c r="B2" s="4" t="s">
        <v>44</v>
      </c>
      <c r="C2" s="4"/>
      <c r="D2" s="4" t="s">
        <v>102</v>
      </c>
      <c r="E2" s="4"/>
      <c r="F2" s="97">
        <v>2021</v>
      </c>
      <c r="G2" s="31" t="s">
        <v>104</v>
      </c>
      <c r="H2" s="108" t="s">
        <v>115</v>
      </c>
      <c r="I2" s="111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3" ht="15.45">
      <c r="A3" s="1"/>
      <c r="B3" s="100" t="s">
        <v>43</v>
      </c>
      <c r="C3" s="99" t="s">
        <v>111</v>
      </c>
      <c r="D3" s="25" t="s">
        <v>45</v>
      </c>
      <c r="E3" s="25" t="s">
        <v>46</v>
      </c>
      <c r="F3" s="68" t="s">
        <v>112</v>
      </c>
      <c r="G3" s="44"/>
      <c r="I3" s="7" t="s">
        <v>79</v>
      </c>
      <c r="K3" s="110">
        <v>44416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43" ht="15.45">
      <c r="A4" s="1"/>
      <c r="B4" s="7" t="s">
        <v>7</v>
      </c>
      <c r="C4" s="7" t="s">
        <v>38</v>
      </c>
      <c r="D4" s="7" t="s">
        <v>47</v>
      </c>
      <c r="E4" s="19" t="s">
        <v>114</v>
      </c>
      <c r="F4" s="7"/>
      <c r="G4" s="117" t="s">
        <v>120</v>
      </c>
      <c r="H4" s="113">
        <v>8</v>
      </c>
      <c r="J4" s="7"/>
      <c r="K4" s="3"/>
      <c r="L4" s="3"/>
      <c r="M4" s="3"/>
      <c r="N4" s="3"/>
      <c r="O4" s="3"/>
      <c r="P4" s="1"/>
      <c r="Q4" s="3"/>
      <c r="R4" s="3"/>
      <c r="S4" s="3"/>
      <c r="T4" s="3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43" ht="15.45">
      <c r="A5" s="1"/>
      <c r="B5" s="7" t="s">
        <v>37</v>
      </c>
      <c r="C5" s="7" t="s">
        <v>39</v>
      </c>
      <c r="D5" s="7" t="s">
        <v>96</v>
      </c>
      <c r="F5" s="7"/>
      <c r="G5" s="115" t="s">
        <v>111</v>
      </c>
      <c r="H5" s="113">
        <v>9</v>
      </c>
      <c r="K5" s="43"/>
      <c r="L5" s="1"/>
      <c r="M5" s="3"/>
      <c r="N5" s="1"/>
      <c r="O5" s="1"/>
      <c r="P5" s="1"/>
      <c r="Q5" s="4" t="s">
        <v>40</v>
      </c>
      <c r="R5" s="1"/>
      <c r="S5" s="1"/>
      <c r="T5" s="109" t="s">
        <v>103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43" ht="15">
      <c r="A6" s="1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1"/>
      <c r="N6" s="1"/>
      <c r="O6" s="1"/>
      <c r="P6" s="1"/>
      <c r="Q6" s="1" t="s">
        <v>9</v>
      </c>
      <c r="R6" s="1" t="s">
        <v>9</v>
      </c>
      <c r="S6" s="1" t="s">
        <v>9</v>
      </c>
      <c r="T6" s="1" t="s">
        <v>10</v>
      </c>
      <c r="U6" s="1" t="s">
        <v>10</v>
      </c>
      <c r="V6" s="1" t="s">
        <v>10</v>
      </c>
      <c r="W6" s="1" t="s">
        <v>11</v>
      </c>
      <c r="X6" s="1" t="s">
        <v>11</v>
      </c>
      <c r="Y6" s="1" t="s">
        <v>11</v>
      </c>
      <c r="Z6" s="1" t="s">
        <v>12</v>
      </c>
      <c r="AA6" s="1" t="s">
        <v>12</v>
      </c>
      <c r="AB6" s="1" t="s">
        <v>12</v>
      </c>
      <c r="AC6" s="1" t="s">
        <v>13</v>
      </c>
      <c r="AD6" s="1" t="s">
        <v>13</v>
      </c>
      <c r="AE6" s="1" t="s">
        <v>13</v>
      </c>
      <c r="AF6" s="1" t="s">
        <v>14</v>
      </c>
      <c r="AG6" s="1" t="s">
        <v>14</v>
      </c>
      <c r="AH6" s="1" t="s">
        <v>14</v>
      </c>
      <c r="AI6" s="1" t="s">
        <v>15</v>
      </c>
      <c r="AJ6" s="1" t="s">
        <v>15</v>
      </c>
      <c r="AK6" s="1" t="s">
        <v>15</v>
      </c>
      <c r="AL6" s="7" t="s">
        <v>105</v>
      </c>
      <c r="AM6" s="7" t="s">
        <v>105</v>
      </c>
      <c r="AN6" s="7" t="s">
        <v>105</v>
      </c>
      <c r="AO6" s="7" t="s">
        <v>106</v>
      </c>
      <c r="AP6" s="7" t="s">
        <v>106</v>
      </c>
      <c r="AQ6" s="7" t="s">
        <v>106</v>
      </c>
    </row>
    <row r="7" spans="1:43" ht="15.45">
      <c r="A7" s="1"/>
      <c r="C7" s="8" t="s">
        <v>94</v>
      </c>
      <c r="D7" s="8" t="s">
        <v>87</v>
      </c>
      <c r="E7" s="9" t="s">
        <v>41</v>
      </c>
      <c r="G7" s="8" t="s">
        <v>2</v>
      </c>
      <c r="H7" s="8"/>
      <c r="I7" s="8" t="s">
        <v>95</v>
      </c>
      <c r="J7" s="8" t="s">
        <v>0</v>
      </c>
      <c r="K7" s="8"/>
      <c r="L7" s="8"/>
      <c r="M7" s="123" t="s">
        <v>8</v>
      </c>
      <c r="N7" s="123"/>
      <c r="O7" s="123"/>
      <c r="P7" s="10"/>
      <c r="Q7" s="8" t="s">
        <v>0</v>
      </c>
      <c r="R7" s="8" t="s">
        <v>0</v>
      </c>
      <c r="S7" s="8" t="s">
        <v>0</v>
      </c>
      <c r="T7" s="8" t="s">
        <v>0</v>
      </c>
      <c r="U7" s="8" t="s">
        <v>0</v>
      </c>
      <c r="V7" s="8" t="s">
        <v>0</v>
      </c>
      <c r="W7" s="8" t="s">
        <v>0</v>
      </c>
      <c r="X7" s="8" t="s">
        <v>0</v>
      </c>
      <c r="Y7" s="8" t="s">
        <v>0</v>
      </c>
      <c r="Z7" s="8" t="s">
        <v>0</v>
      </c>
      <c r="AA7" s="8" t="s">
        <v>0</v>
      </c>
      <c r="AB7" s="8" t="s">
        <v>0</v>
      </c>
      <c r="AC7" s="8" t="s">
        <v>0</v>
      </c>
      <c r="AD7" s="8" t="s">
        <v>0</v>
      </c>
      <c r="AE7" s="8" t="s">
        <v>0</v>
      </c>
      <c r="AF7" s="8" t="s">
        <v>0</v>
      </c>
      <c r="AG7" s="8" t="s">
        <v>0</v>
      </c>
      <c r="AH7" s="8" t="s">
        <v>0</v>
      </c>
      <c r="AI7" s="8" t="s">
        <v>0</v>
      </c>
      <c r="AJ7" s="8" t="s">
        <v>0</v>
      </c>
      <c r="AK7" s="8" t="s">
        <v>0</v>
      </c>
      <c r="AL7" s="8" t="s">
        <v>0</v>
      </c>
      <c r="AM7" s="8" t="s">
        <v>0</v>
      </c>
      <c r="AN7" s="8" t="s">
        <v>0</v>
      </c>
      <c r="AO7" s="8" t="s">
        <v>0</v>
      </c>
      <c r="AP7" s="8" t="s">
        <v>0</v>
      </c>
      <c r="AQ7" s="8" t="s">
        <v>0</v>
      </c>
    </row>
    <row r="8" spans="1:43" ht="15.45">
      <c r="A8" s="1"/>
      <c r="B8" s="8" t="s">
        <v>16</v>
      </c>
      <c r="C8" s="8" t="s">
        <v>57</v>
      </c>
      <c r="D8" s="8" t="s">
        <v>18</v>
      </c>
      <c r="E8" s="9" t="s">
        <v>19</v>
      </c>
      <c r="F8" s="8" t="s">
        <v>1</v>
      </c>
      <c r="G8" s="8" t="s">
        <v>0</v>
      </c>
      <c r="H8" s="8" t="s">
        <v>54</v>
      </c>
      <c r="I8" s="8" t="s">
        <v>55</v>
      </c>
      <c r="J8" s="8" t="s">
        <v>20</v>
      </c>
      <c r="K8" s="8"/>
      <c r="L8" s="8"/>
      <c r="M8" s="8" t="s">
        <v>58</v>
      </c>
      <c r="N8" s="8" t="s">
        <v>53</v>
      </c>
      <c r="O8" s="8" t="s">
        <v>53</v>
      </c>
      <c r="P8" s="10"/>
      <c r="Q8" s="8" t="s">
        <v>1</v>
      </c>
      <c r="R8" s="8" t="s">
        <v>2</v>
      </c>
      <c r="S8" s="8" t="s">
        <v>22</v>
      </c>
      <c r="T8" s="8" t="s">
        <v>1</v>
      </c>
      <c r="U8" s="8" t="s">
        <v>2</v>
      </c>
      <c r="V8" s="8" t="s">
        <v>22</v>
      </c>
      <c r="W8" s="8" t="s">
        <v>1</v>
      </c>
      <c r="X8" s="8" t="s">
        <v>2</v>
      </c>
      <c r="Y8" s="8" t="s">
        <v>22</v>
      </c>
      <c r="Z8" s="8" t="s">
        <v>1</v>
      </c>
      <c r="AA8" s="8" t="s">
        <v>2</v>
      </c>
      <c r="AB8" s="8" t="s">
        <v>22</v>
      </c>
      <c r="AC8" s="8" t="s">
        <v>1</v>
      </c>
      <c r="AD8" s="8" t="s">
        <v>2</v>
      </c>
      <c r="AE8" s="8" t="s">
        <v>22</v>
      </c>
      <c r="AF8" s="8" t="s">
        <v>1</v>
      </c>
      <c r="AG8" s="8" t="s">
        <v>2</v>
      </c>
      <c r="AH8" s="8" t="s">
        <v>22</v>
      </c>
      <c r="AI8" s="8" t="s">
        <v>1</v>
      </c>
      <c r="AJ8" s="8" t="s">
        <v>2</v>
      </c>
      <c r="AK8" s="8" t="s">
        <v>22</v>
      </c>
      <c r="AL8" s="8" t="s">
        <v>1</v>
      </c>
      <c r="AM8" s="8" t="s">
        <v>2</v>
      </c>
      <c r="AN8" s="8" t="s">
        <v>22</v>
      </c>
      <c r="AO8" s="8" t="s">
        <v>1</v>
      </c>
      <c r="AP8" s="8" t="s">
        <v>2</v>
      </c>
      <c r="AQ8" s="8" t="s">
        <v>22</v>
      </c>
    </row>
    <row r="9" spans="1:43" ht="15.45">
      <c r="A9" s="1"/>
      <c r="B9" s="8"/>
      <c r="C9" s="8"/>
      <c r="D9" s="8" t="s">
        <v>23</v>
      </c>
      <c r="E9" s="9" t="s">
        <v>24</v>
      </c>
      <c r="F9" s="8"/>
      <c r="G9" s="8" t="s">
        <v>21</v>
      </c>
      <c r="H9" s="8" t="s">
        <v>93</v>
      </c>
      <c r="I9" s="8" t="s">
        <v>22</v>
      </c>
      <c r="J9" s="8" t="s">
        <v>22</v>
      </c>
      <c r="K9" s="8" t="s">
        <v>17</v>
      </c>
      <c r="L9" s="58" t="s">
        <v>55</v>
      </c>
      <c r="M9" s="8" t="s">
        <v>21</v>
      </c>
      <c r="N9" s="8" t="s">
        <v>17</v>
      </c>
      <c r="O9" s="8" t="s">
        <v>3</v>
      </c>
      <c r="P9" s="10"/>
      <c r="Q9" s="10" t="s">
        <v>5</v>
      </c>
      <c r="R9" s="10" t="s">
        <v>5</v>
      </c>
      <c r="S9" s="10" t="s">
        <v>5</v>
      </c>
      <c r="T9" s="10" t="s">
        <v>25</v>
      </c>
      <c r="U9" s="10" t="s">
        <v>25</v>
      </c>
      <c r="V9" s="10" t="s">
        <v>25</v>
      </c>
      <c r="W9" s="10" t="s">
        <v>5</v>
      </c>
      <c r="X9" s="10" t="s">
        <v>5</v>
      </c>
      <c r="Y9" s="10" t="s">
        <v>5</v>
      </c>
      <c r="Z9" s="10" t="s">
        <v>25</v>
      </c>
      <c r="AA9" s="10" t="s">
        <v>25</v>
      </c>
      <c r="AB9" s="10" t="s">
        <v>25</v>
      </c>
      <c r="AC9" s="45" t="s">
        <v>49</v>
      </c>
      <c r="AD9" s="45" t="s">
        <v>49</v>
      </c>
      <c r="AE9" s="45" t="s">
        <v>49</v>
      </c>
      <c r="AF9" s="45" t="s">
        <v>52</v>
      </c>
      <c r="AG9" s="45" t="s">
        <v>52</v>
      </c>
      <c r="AH9" s="45" t="s">
        <v>52</v>
      </c>
      <c r="AI9" s="45" t="s">
        <v>50</v>
      </c>
      <c r="AJ9" s="45" t="s">
        <v>50</v>
      </c>
      <c r="AK9" s="45" t="s">
        <v>50</v>
      </c>
      <c r="AL9" s="45" t="str">
        <f>'2. Cattle Sales by Sale Date'!G4</f>
        <v>Cull Open Heif.</v>
      </c>
      <c r="AM9" s="45" t="str">
        <f>AL9</f>
        <v>Cull Open Heif.</v>
      </c>
      <c r="AN9" s="45" t="str">
        <f>AM9</f>
        <v>Cull Open Heif.</v>
      </c>
      <c r="AO9" s="45" t="str">
        <f>'2. Cattle Sales by Sale Date'!G5</f>
        <v>User Defined</v>
      </c>
      <c r="AP9" s="45" t="str">
        <f>AO9</f>
        <v>User Defined</v>
      </c>
      <c r="AQ9" s="45" t="str">
        <f>AP9</f>
        <v>User Defined</v>
      </c>
    </row>
    <row r="10" spans="1:43" ht="15">
      <c r="A10" s="1"/>
      <c r="B10" s="11" t="s">
        <v>4</v>
      </c>
      <c r="C10" s="11" t="s">
        <v>4</v>
      </c>
      <c r="D10" s="11" t="s">
        <v>4</v>
      </c>
      <c r="E10" s="11" t="s">
        <v>4</v>
      </c>
      <c r="F10" s="11" t="s">
        <v>4</v>
      </c>
      <c r="G10" s="11" t="s">
        <v>4</v>
      </c>
      <c r="H10" s="11"/>
      <c r="I10" s="11"/>
      <c r="J10" s="11" t="s">
        <v>4</v>
      </c>
      <c r="K10" s="11" t="s">
        <v>4</v>
      </c>
      <c r="L10" s="11"/>
      <c r="M10" s="11" t="s">
        <v>4</v>
      </c>
      <c r="N10" s="11" t="s">
        <v>4</v>
      </c>
      <c r="O10" s="11" t="s">
        <v>4</v>
      </c>
      <c r="P10" s="7"/>
      <c r="Q10" s="11" t="s">
        <v>4</v>
      </c>
      <c r="R10" s="11" t="s">
        <v>4</v>
      </c>
      <c r="S10" s="11" t="s">
        <v>4</v>
      </c>
      <c r="T10" s="11" t="s">
        <v>4</v>
      </c>
      <c r="U10" s="11" t="s">
        <v>4</v>
      </c>
      <c r="V10" s="11" t="s">
        <v>4</v>
      </c>
      <c r="W10" s="11" t="s">
        <v>4</v>
      </c>
      <c r="X10" s="11" t="s">
        <v>4</v>
      </c>
      <c r="Y10" s="11" t="s">
        <v>4</v>
      </c>
      <c r="Z10" s="11" t="s">
        <v>4</v>
      </c>
      <c r="AA10" s="11" t="s">
        <v>4</v>
      </c>
      <c r="AB10" s="11" t="s">
        <v>4</v>
      </c>
      <c r="AC10" s="11" t="s">
        <v>4</v>
      </c>
      <c r="AD10" s="11" t="s">
        <v>4</v>
      </c>
      <c r="AE10" s="11" t="s">
        <v>4</v>
      </c>
      <c r="AF10" s="11" t="s">
        <v>4</v>
      </c>
      <c r="AG10" s="11" t="s">
        <v>4</v>
      </c>
      <c r="AH10" s="11" t="s">
        <v>4</v>
      </c>
      <c r="AI10" s="11" t="s">
        <v>4</v>
      </c>
      <c r="AJ10" s="11" t="s">
        <v>4</v>
      </c>
      <c r="AK10" s="11" t="s">
        <v>4</v>
      </c>
      <c r="AL10" s="11" t="s">
        <v>4</v>
      </c>
      <c r="AM10" s="11" t="s">
        <v>4</v>
      </c>
      <c r="AN10" s="11" t="s">
        <v>4</v>
      </c>
      <c r="AO10" s="11" t="s">
        <v>4</v>
      </c>
      <c r="AP10" s="11" t="s">
        <v>4</v>
      </c>
      <c r="AQ10" s="11" t="s">
        <v>4</v>
      </c>
    </row>
    <row r="11" spans="1:43" ht="15">
      <c r="A11" s="1"/>
      <c r="B11" s="12"/>
      <c r="C11" s="101"/>
      <c r="D11" s="13"/>
      <c r="E11" s="14">
        <v>0</v>
      </c>
      <c r="F11" s="14">
        <v>0</v>
      </c>
      <c r="G11" s="15">
        <v>0</v>
      </c>
      <c r="H11" s="53"/>
      <c r="I11" s="65"/>
      <c r="J11" s="55">
        <f>H11-I11</f>
        <v>0</v>
      </c>
      <c r="K11" s="56" t="str">
        <f>IF($F11=0," ",$I11/$F11)</f>
        <v xml:space="preserve"> </v>
      </c>
      <c r="L11" s="57" t="str">
        <f>IF($F11=0," ",$I11/$H11)</f>
        <v xml:space="preserve"> </v>
      </c>
      <c r="M11" s="47" t="str">
        <f>IF($F11=0," ",G11/$F11)</f>
        <v xml:space="preserve"> </v>
      </c>
      <c r="N11" s="27" t="str">
        <f>IF(F11=0," ",J11/F11)</f>
        <v xml:space="preserve"> </v>
      </c>
      <c r="O11" s="28" t="str">
        <f>IF(J11=0," ",(J11/G11)*100)</f>
        <v xml:space="preserve"> </v>
      </c>
      <c r="Q11" s="29" t="str">
        <f>IF($E11=1,$F11," ")</f>
        <v xml:space="preserve"> </v>
      </c>
      <c r="R11" s="29" t="str">
        <f>IF($E11=1,$G11," ")</f>
        <v xml:space="preserve"> </v>
      </c>
      <c r="S11" s="30" t="str">
        <f>IF($E11=1,$J11," ")</f>
        <v xml:space="preserve"> </v>
      </c>
      <c r="T11" s="29" t="str">
        <f>IF($E11=2,$F11," ")</f>
        <v xml:space="preserve"> </v>
      </c>
      <c r="U11" s="29" t="str">
        <f>IF($E11=2,$G11," ")</f>
        <v xml:space="preserve"> </v>
      </c>
      <c r="V11" s="30" t="str">
        <f>IF($E11=2,$J11," ")</f>
        <v xml:space="preserve"> </v>
      </c>
      <c r="W11" s="30" t="str">
        <f>IF($E11=3,$F11," ")</f>
        <v xml:space="preserve"> </v>
      </c>
      <c r="X11" s="30" t="str">
        <f>IF($E11=3,$G11," ")</f>
        <v xml:space="preserve"> </v>
      </c>
      <c r="Y11" s="30" t="str">
        <f>IF($E11=3,$J11," ")</f>
        <v xml:space="preserve"> </v>
      </c>
      <c r="Z11" s="30" t="str">
        <f>IF($E11=4,$F11," ")</f>
        <v xml:space="preserve"> </v>
      </c>
      <c r="AA11" s="30" t="str">
        <f>IF($E11=4,$G11," ")</f>
        <v xml:space="preserve"> </v>
      </c>
      <c r="AB11" s="30" t="str">
        <f t="shared" ref="AB11:AB43" si="0">IF($E11=4,$J11," ")</f>
        <v xml:space="preserve"> </v>
      </c>
      <c r="AC11" s="30" t="str">
        <f>IF($E11=5,$F11," ")</f>
        <v xml:space="preserve"> </v>
      </c>
      <c r="AD11" s="30" t="str">
        <f>IF($E11=5,$G11," ")</f>
        <v xml:space="preserve"> </v>
      </c>
      <c r="AE11" s="30" t="str">
        <f t="shared" ref="AE11:AE43" si="1">IF($E11=5,$J11," ")</f>
        <v xml:space="preserve"> </v>
      </c>
      <c r="AF11" s="30" t="str">
        <f>IF($E11=6,$F11," ")</f>
        <v xml:space="preserve"> </v>
      </c>
      <c r="AG11" s="30" t="str">
        <f>IF($E11=6,$G11," ")</f>
        <v xml:space="preserve"> </v>
      </c>
      <c r="AH11" s="30" t="str">
        <f t="shared" ref="AH11:AH43" si="2">IF($E11=6,$J11," ")</f>
        <v xml:space="preserve"> </v>
      </c>
      <c r="AI11" s="30" t="str">
        <f>IF($E11=7,$F11," ")</f>
        <v xml:space="preserve"> </v>
      </c>
      <c r="AJ11" s="30" t="str">
        <f>IF($E11=7,$G11," ")</f>
        <v xml:space="preserve"> </v>
      </c>
      <c r="AK11" s="30" t="str">
        <f>IF($E11=7,$J11," ")</f>
        <v xml:space="preserve"> </v>
      </c>
      <c r="AL11" s="30" t="str">
        <f>IF($E11=8,$F11," ")</f>
        <v xml:space="preserve"> </v>
      </c>
      <c r="AM11" s="30" t="str">
        <f>IF($E11=8,$G11," ")</f>
        <v xml:space="preserve"> </v>
      </c>
      <c r="AN11" s="30" t="str">
        <f>IF($E11=8,$J11," ")</f>
        <v xml:space="preserve"> </v>
      </c>
      <c r="AO11" s="30" t="str">
        <f>IF($E11=9,$F11," ")</f>
        <v xml:space="preserve"> </v>
      </c>
      <c r="AP11" s="30" t="str">
        <f>IF($E11=9,$G11," ")</f>
        <v xml:space="preserve"> </v>
      </c>
      <c r="AQ11" s="30" t="str">
        <f>IF($E11=9,$J11," ")</f>
        <v xml:space="preserve"> </v>
      </c>
    </row>
    <row r="12" spans="1:43" ht="15">
      <c r="A12" s="1"/>
      <c r="B12" s="12"/>
      <c r="C12" s="101"/>
      <c r="D12" s="13"/>
      <c r="E12" s="14">
        <v>0</v>
      </c>
      <c r="F12" s="14">
        <v>0</v>
      </c>
      <c r="G12" s="15">
        <v>0</v>
      </c>
      <c r="H12" s="53"/>
      <c r="I12" s="65"/>
      <c r="J12" s="55">
        <f t="shared" ref="J12:J43" si="3">H12-I12</f>
        <v>0</v>
      </c>
      <c r="K12" s="56" t="str">
        <f t="shared" ref="K12:K43" si="4">IF($F12=0," ",$I12/$F12)</f>
        <v xml:space="preserve"> </v>
      </c>
      <c r="L12" s="57" t="str">
        <f t="shared" ref="L12:L43" si="5">IF($F12=0," ",$I12/$H12)</f>
        <v xml:space="preserve"> </v>
      </c>
      <c r="M12" s="47" t="str">
        <f>IF($F12=0," ",G12/$F12)</f>
        <v xml:space="preserve"> </v>
      </c>
      <c r="N12" s="27" t="str">
        <f>IF(F12=0," ",J12/F12)</f>
        <v xml:space="preserve"> </v>
      </c>
      <c r="O12" s="28" t="str">
        <f>IF(J12=0," ",(J12/G12)*100)</f>
        <v xml:space="preserve"> </v>
      </c>
      <c r="Q12" s="29" t="str">
        <f t="shared" ref="Q12:Q43" si="6">IF($E12=1,$F12," ")</f>
        <v xml:space="preserve"> </v>
      </c>
      <c r="R12" s="29" t="str">
        <f t="shared" ref="R12:R43" si="7">IF($E12=1,$G12," ")</f>
        <v xml:space="preserve"> </v>
      </c>
      <c r="S12" s="30" t="str">
        <f t="shared" ref="S12:S43" si="8">IF($E12=1,$J12," ")</f>
        <v xml:space="preserve"> </v>
      </c>
      <c r="T12" s="29" t="str">
        <f t="shared" ref="T12:T43" si="9">IF($E12=2,$F12," ")</f>
        <v xml:space="preserve"> </v>
      </c>
      <c r="U12" s="29" t="str">
        <f t="shared" ref="U12:U43" si="10">IF($E12=2,$G12," ")</f>
        <v xml:space="preserve"> </v>
      </c>
      <c r="V12" s="30" t="str">
        <f t="shared" ref="V12:V43" si="11">IF($E12=2,$J12," ")</f>
        <v xml:space="preserve"> </v>
      </c>
      <c r="W12" s="30" t="str">
        <f t="shared" ref="W12:W43" si="12">IF($E12=3,$F12," ")</f>
        <v xml:space="preserve"> </v>
      </c>
      <c r="X12" s="30" t="str">
        <f t="shared" ref="X12:X43" si="13">IF($E12=3,$G12," ")</f>
        <v xml:space="preserve"> </v>
      </c>
      <c r="Y12" s="30" t="str">
        <f t="shared" ref="Y12:Y43" si="14">IF($E12=3,$J12," ")</f>
        <v xml:space="preserve"> </v>
      </c>
      <c r="Z12" s="30" t="str">
        <f t="shared" ref="Z12:Z43" si="15">IF($E12=4,$F12," ")</f>
        <v xml:space="preserve"> </v>
      </c>
      <c r="AA12" s="30" t="str">
        <f t="shared" ref="AA12:AA43" si="16">IF($E12=4,$G12," ")</f>
        <v xml:space="preserve"> </v>
      </c>
      <c r="AB12" s="30" t="str">
        <f t="shared" si="0"/>
        <v xml:space="preserve"> </v>
      </c>
      <c r="AC12" s="30" t="str">
        <f t="shared" ref="AC12:AC43" si="17">IF($E12=5,$F12," ")</f>
        <v xml:space="preserve"> </v>
      </c>
      <c r="AD12" s="30" t="str">
        <f t="shared" ref="AD12:AD43" si="18">IF($E12=5,$G12," ")</f>
        <v xml:space="preserve"> </v>
      </c>
      <c r="AE12" s="30" t="str">
        <f t="shared" si="1"/>
        <v xml:space="preserve"> </v>
      </c>
      <c r="AF12" s="30" t="str">
        <f t="shared" ref="AF12:AF43" si="19">IF($E12=6,$F12," ")</f>
        <v xml:space="preserve"> </v>
      </c>
      <c r="AG12" s="30" t="str">
        <f t="shared" ref="AG12:AG43" si="20">IF($E12=6,$G12," ")</f>
        <v xml:space="preserve"> </v>
      </c>
      <c r="AH12" s="30" t="str">
        <f t="shared" si="2"/>
        <v xml:space="preserve"> </v>
      </c>
      <c r="AI12" s="30" t="str">
        <f t="shared" ref="AI12:AI43" si="21">IF($E12=7,$F12," ")</f>
        <v xml:space="preserve"> </v>
      </c>
      <c r="AJ12" s="30" t="str">
        <f t="shared" ref="AJ12:AJ43" si="22">IF($E12=7,$G12," ")</f>
        <v xml:space="preserve"> </v>
      </c>
      <c r="AK12" s="30" t="str">
        <f t="shared" ref="AK12:AK43" si="23">IF($E12=7,$J12," ")</f>
        <v xml:space="preserve"> </v>
      </c>
      <c r="AL12" s="30" t="str">
        <f t="shared" ref="AL12:AL43" si="24">IF($E12=8,$F12," ")</f>
        <v xml:space="preserve"> </v>
      </c>
      <c r="AM12" s="30" t="str">
        <f t="shared" ref="AM12:AM43" si="25">IF($E12=8,$G12," ")</f>
        <v xml:space="preserve"> </v>
      </c>
      <c r="AN12" s="30" t="str">
        <f t="shared" ref="AN12:AN43" si="26">IF($E12=8,$J12," ")</f>
        <v xml:space="preserve"> </v>
      </c>
      <c r="AO12" s="30" t="str">
        <f t="shared" ref="AO12:AO43" si="27">IF($E12=9,$F12," ")</f>
        <v xml:space="preserve"> </v>
      </c>
      <c r="AP12" s="30" t="str">
        <f t="shared" ref="AP12:AP43" si="28">IF($E12=9,$G12," ")</f>
        <v xml:space="preserve"> </v>
      </c>
      <c r="AQ12" s="30" t="str">
        <f t="shared" ref="AQ12:AQ43" si="29">IF($E12=9,$J12," ")</f>
        <v xml:space="preserve"> </v>
      </c>
    </row>
    <row r="13" spans="1:43" ht="15">
      <c r="A13" s="1"/>
      <c r="B13" s="12"/>
      <c r="C13" s="101"/>
      <c r="D13" s="13"/>
      <c r="E13" s="14">
        <v>0</v>
      </c>
      <c r="F13" s="14">
        <v>0</v>
      </c>
      <c r="G13" s="15">
        <v>0</v>
      </c>
      <c r="H13" s="53"/>
      <c r="I13" s="65"/>
      <c r="J13" s="55">
        <f t="shared" si="3"/>
        <v>0</v>
      </c>
      <c r="K13" s="56" t="str">
        <f t="shared" si="4"/>
        <v xml:space="preserve"> </v>
      </c>
      <c r="L13" s="57" t="str">
        <f t="shared" si="5"/>
        <v xml:space="preserve"> </v>
      </c>
      <c r="M13" s="47" t="str">
        <f>IF($F13=0," ",G13/$F13)</f>
        <v xml:space="preserve"> </v>
      </c>
      <c r="N13" s="27" t="str">
        <f>IF(F13=0," ",J13/F13)</f>
        <v xml:space="preserve"> </v>
      </c>
      <c r="O13" s="28" t="str">
        <f>IF(J13=0," ",(J13/G13)*100)</f>
        <v xml:space="preserve"> </v>
      </c>
      <c r="Q13" s="29" t="str">
        <f t="shared" si="6"/>
        <v xml:space="preserve"> </v>
      </c>
      <c r="R13" s="29" t="str">
        <f t="shared" si="7"/>
        <v xml:space="preserve"> </v>
      </c>
      <c r="S13" s="30" t="str">
        <f t="shared" si="8"/>
        <v xml:space="preserve"> </v>
      </c>
      <c r="T13" s="29" t="str">
        <f t="shared" si="9"/>
        <v xml:space="preserve"> </v>
      </c>
      <c r="U13" s="29" t="str">
        <f t="shared" si="10"/>
        <v xml:space="preserve"> </v>
      </c>
      <c r="V13" s="30" t="str">
        <f t="shared" si="11"/>
        <v xml:space="preserve"> </v>
      </c>
      <c r="W13" s="30" t="str">
        <f t="shared" si="12"/>
        <v xml:space="preserve"> </v>
      </c>
      <c r="X13" s="30" t="str">
        <f t="shared" si="13"/>
        <v xml:space="preserve"> </v>
      </c>
      <c r="Y13" s="30" t="str">
        <f t="shared" si="14"/>
        <v xml:space="preserve"> </v>
      </c>
      <c r="Z13" s="30" t="str">
        <f t="shared" si="15"/>
        <v xml:space="preserve"> </v>
      </c>
      <c r="AA13" s="30" t="str">
        <f t="shared" si="16"/>
        <v xml:space="preserve"> </v>
      </c>
      <c r="AB13" s="30" t="str">
        <f t="shared" si="0"/>
        <v xml:space="preserve"> </v>
      </c>
      <c r="AC13" s="30" t="str">
        <f t="shared" si="17"/>
        <v xml:space="preserve"> </v>
      </c>
      <c r="AD13" s="30" t="str">
        <f t="shared" si="18"/>
        <v xml:space="preserve"> </v>
      </c>
      <c r="AE13" s="30" t="str">
        <f t="shared" si="1"/>
        <v xml:space="preserve"> </v>
      </c>
      <c r="AF13" s="30" t="str">
        <f t="shared" si="19"/>
        <v xml:space="preserve"> </v>
      </c>
      <c r="AG13" s="30" t="str">
        <f t="shared" si="20"/>
        <v xml:space="preserve"> </v>
      </c>
      <c r="AH13" s="30" t="str">
        <f t="shared" si="2"/>
        <v xml:space="preserve"> </v>
      </c>
      <c r="AI13" s="30" t="str">
        <f t="shared" si="21"/>
        <v xml:space="preserve"> </v>
      </c>
      <c r="AJ13" s="30" t="str">
        <f t="shared" si="22"/>
        <v xml:space="preserve"> </v>
      </c>
      <c r="AK13" s="30" t="str">
        <f t="shared" si="23"/>
        <v xml:space="preserve"> </v>
      </c>
      <c r="AL13" s="30" t="str">
        <f t="shared" si="24"/>
        <v xml:space="preserve"> </v>
      </c>
      <c r="AM13" s="30" t="str">
        <f t="shared" si="25"/>
        <v xml:space="preserve"> </v>
      </c>
      <c r="AN13" s="30" t="str">
        <f t="shared" si="26"/>
        <v xml:space="preserve"> </v>
      </c>
      <c r="AO13" s="30" t="str">
        <f t="shared" si="27"/>
        <v xml:space="preserve"> </v>
      </c>
      <c r="AP13" s="30" t="str">
        <f t="shared" si="28"/>
        <v xml:space="preserve"> </v>
      </c>
      <c r="AQ13" s="30" t="str">
        <f t="shared" si="29"/>
        <v xml:space="preserve"> </v>
      </c>
    </row>
    <row r="14" spans="1:43" ht="15">
      <c r="A14" s="1"/>
      <c r="B14" s="12"/>
      <c r="C14" s="101"/>
      <c r="D14" s="13"/>
      <c r="E14" s="14">
        <v>0</v>
      </c>
      <c r="F14" s="14">
        <v>0</v>
      </c>
      <c r="G14" s="15">
        <v>0</v>
      </c>
      <c r="H14" s="53"/>
      <c r="I14" s="65"/>
      <c r="J14" s="55">
        <f t="shared" si="3"/>
        <v>0</v>
      </c>
      <c r="K14" s="56" t="str">
        <f t="shared" si="4"/>
        <v xml:space="preserve"> </v>
      </c>
      <c r="L14" s="57" t="str">
        <f t="shared" si="5"/>
        <v xml:space="preserve"> </v>
      </c>
      <c r="M14" s="47" t="str">
        <f>IF($F14=0," ",G14/$F14)</f>
        <v xml:space="preserve"> </v>
      </c>
      <c r="N14" s="27" t="str">
        <f>IF(F14=0," ",J14/F14)</f>
        <v xml:space="preserve"> </v>
      </c>
      <c r="O14" s="28" t="str">
        <f>IF(J14=0," ",(J14/G14)*100)</f>
        <v xml:space="preserve"> </v>
      </c>
      <c r="Q14" s="29" t="str">
        <f t="shared" si="6"/>
        <v xml:space="preserve"> </v>
      </c>
      <c r="R14" s="29" t="str">
        <f t="shared" si="7"/>
        <v xml:space="preserve"> </v>
      </c>
      <c r="S14" s="30" t="str">
        <f t="shared" si="8"/>
        <v xml:space="preserve"> </v>
      </c>
      <c r="T14" s="29" t="str">
        <f t="shared" si="9"/>
        <v xml:space="preserve"> </v>
      </c>
      <c r="U14" s="29" t="str">
        <f t="shared" si="10"/>
        <v xml:space="preserve"> </v>
      </c>
      <c r="V14" s="30" t="str">
        <f t="shared" si="11"/>
        <v xml:space="preserve"> </v>
      </c>
      <c r="W14" s="30" t="str">
        <f t="shared" si="12"/>
        <v xml:space="preserve"> </v>
      </c>
      <c r="X14" s="30" t="str">
        <f t="shared" si="13"/>
        <v xml:space="preserve"> </v>
      </c>
      <c r="Y14" s="30" t="str">
        <f t="shared" si="14"/>
        <v xml:space="preserve"> </v>
      </c>
      <c r="Z14" s="30" t="str">
        <f t="shared" si="15"/>
        <v xml:space="preserve"> </v>
      </c>
      <c r="AA14" s="30" t="str">
        <f t="shared" si="16"/>
        <v xml:space="preserve"> </v>
      </c>
      <c r="AB14" s="30" t="str">
        <f t="shared" si="0"/>
        <v xml:space="preserve"> </v>
      </c>
      <c r="AC14" s="30" t="str">
        <f t="shared" si="17"/>
        <v xml:space="preserve"> </v>
      </c>
      <c r="AD14" s="30" t="str">
        <f t="shared" si="18"/>
        <v xml:space="preserve"> </v>
      </c>
      <c r="AE14" s="30" t="str">
        <f t="shared" si="1"/>
        <v xml:space="preserve"> </v>
      </c>
      <c r="AF14" s="30" t="str">
        <f t="shared" si="19"/>
        <v xml:space="preserve"> </v>
      </c>
      <c r="AG14" s="30" t="str">
        <f t="shared" si="20"/>
        <v xml:space="preserve"> </v>
      </c>
      <c r="AH14" s="30" t="str">
        <f t="shared" si="2"/>
        <v xml:space="preserve"> </v>
      </c>
      <c r="AI14" s="30" t="str">
        <f t="shared" si="21"/>
        <v xml:space="preserve"> </v>
      </c>
      <c r="AJ14" s="30" t="str">
        <f t="shared" si="22"/>
        <v xml:space="preserve"> </v>
      </c>
      <c r="AK14" s="30" t="str">
        <f t="shared" si="23"/>
        <v xml:space="preserve"> </v>
      </c>
      <c r="AL14" s="30" t="str">
        <f t="shared" si="24"/>
        <v xml:space="preserve"> </v>
      </c>
      <c r="AM14" s="30" t="str">
        <f t="shared" si="25"/>
        <v xml:space="preserve"> </v>
      </c>
      <c r="AN14" s="30" t="str">
        <f t="shared" si="26"/>
        <v xml:space="preserve"> </v>
      </c>
      <c r="AO14" s="30" t="str">
        <f t="shared" si="27"/>
        <v xml:space="preserve"> </v>
      </c>
      <c r="AP14" s="30" t="str">
        <f t="shared" si="28"/>
        <v xml:space="preserve"> </v>
      </c>
      <c r="AQ14" s="30" t="str">
        <f t="shared" si="29"/>
        <v xml:space="preserve"> </v>
      </c>
    </row>
    <row r="15" spans="1:43" ht="15">
      <c r="A15" s="1"/>
      <c r="B15" s="12"/>
      <c r="C15" s="101"/>
      <c r="D15" s="13"/>
      <c r="E15" s="14">
        <v>0</v>
      </c>
      <c r="F15" s="14">
        <v>0</v>
      </c>
      <c r="G15" s="15">
        <v>0</v>
      </c>
      <c r="H15" s="53"/>
      <c r="I15" s="65"/>
      <c r="J15" s="55">
        <f t="shared" si="3"/>
        <v>0</v>
      </c>
      <c r="K15" s="56" t="str">
        <f t="shared" si="4"/>
        <v xml:space="preserve"> </v>
      </c>
      <c r="L15" s="57" t="str">
        <f t="shared" si="5"/>
        <v xml:space="preserve"> </v>
      </c>
      <c r="M15" s="47" t="str">
        <f>IF($F15=0," ",G15/$F15)</f>
        <v xml:space="preserve"> </v>
      </c>
      <c r="N15" s="27" t="str">
        <f>IF(F15=0," ",J15/F15)</f>
        <v xml:space="preserve"> </v>
      </c>
      <c r="O15" s="28" t="str">
        <f>IF(J15=0," ",(J15/G15)*100)</f>
        <v xml:space="preserve"> </v>
      </c>
      <c r="Q15" s="29" t="str">
        <f t="shared" si="6"/>
        <v xml:space="preserve"> </v>
      </c>
      <c r="R15" s="29" t="str">
        <f t="shared" si="7"/>
        <v xml:space="preserve"> </v>
      </c>
      <c r="S15" s="30" t="str">
        <f t="shared" si="8"/>
        <v xml:space="preserve"> </v>
      </c>
      <c r="T15" s="29" t="str">
        <f t="shared" si="9"/>
        <v xml:space="preserve"> </v>
      </c>
      <c r="U15" s="29" t="str">
        <f t="shared" si="10"/>
        <v xml:space="preserve"> </v>
      </c>
      <c r="V15" s="30" t="str">
        <f t="shared" si="11"/>
        <v xml:space="preserve"> </v>
      </c>
      <c r="W15" s="30" t="str">
        <f t="shared" si="12"/>
        <v xml:space="preserve"> </v>
      </c>
      <c r="X15" s="30" t="str">
        <f t="shared" si="13"/>
        <v xml:space="preserve"> </v>
      </c>
      <c r="Y15" s="30" t="str">
        <f t="shared" si="14"/>
        <v xml:space="preserve"> </v>
      </c>
      <c r="Z15" s="30" t="str">
        <f t="shared" si="15"/>
        <v xml:space="preserve"> </v>
      </c>
      <c r="AA15" s="30" t="str">
        <f t="shared" si="16"/>
        <v xml:space="preserve"> </v>
      </c>
      <c r="AB15" s="30" t="str">
        <f t="shared" si="0"/>
        <v xml:space="preserve"> </v>
      </c>
      <c r="AC15" s="30" t="str">
        <f t="shared" si="17"/>
        <v xml:space="preserve"> </v>
      </c>
      <c r="AD15" s="30" t="str">
        <f t="shared" si="18"/>
        <v xml:space="preserve"> </v>
      </c>
      <c r="AE15" s="30" t="str">
        <f t="shared" si="1"/>
        <v xml:space="preserve"> </v>
      </c>
      <c r="AF15" s="30" t="str">
        <f t="shared" si="19"/>
        <v xml:space="preserve"> </v>
      </c>
      <c r="AG15" s="30" t="str">
        <f t="shared" si="20"/>
        <v xml:space="preserve"> </v>
      </c>
      <c r="AH15" s="30" t="str">
        <f t="shared" si="2"/>
        <v xml:space="preserve"> </v>
      </c>
      <c r="AI15" s="30" t="str">
        <f t="shared" si="21"/>
        <v xml:space="preserve"> </v>
      </c>
      <c r="AJ15" s="30" t="str">
        <f t="shared" si="22"/>
        <v xml:space="preserve"> </v>
      </c>
      <c r="AK15" s="30" t="str">
        <f t="shared" si="23"/>
        <v xml:space="preserve"> </v>
      </c>
      <c r="AL15" s="30" t="str">
        <f t="shared" si="24"/>
        <v xml:space="preserve"> </v>
      </c>
      <c r="AM15" s="30" t="str">
        <f t="shared" si="25"/>
        <v xml:space="preserve"> </v>
      </c>
      <c r="AN15" s="30" t="str">
        <f t="shared" si="26"/>
        <v xml:space="preserve"> </v>
      </c>
      <c r="AO15" s="30" t="str">
        <f t="shared" si="27"/>
        <v xml:space="preserve"> </v>
      </c>
      <c r="AP15" s="30" t="str">
        <f t="shared" si="28"/>
        <v xml:space="preserve"> </v>
      </c>
      <c r="AQ15" s="30" t="str">
        <f t="shared" si="29"/>
        <v xml:space="preserve"> </v>
      </c>
    </row>
    <row r="16" spans="1:43" ht="15">
      <c r="A16" s="1"/>
      <c r="B16" s="12"/>
      <c r="C16" s="101"/>
      <c r="D16" s="13"/>
      <c r="E16" s="14">
        <v>0</v>
      </c>
      <c r="F16" s="14">
        <v>0</v>
      </c>
      <c r="G16" s="15">
        <v>0</v>
      </c>
      <c r="H16" s="53"/>
      <c r="I16" s="65"/>
      <c r="J16" s="55">
        <f t="shared" si="3"/>
        <v>0</v>
      </c>
      <c r="K16" s="56" t="str">
        <f t="shared" si="4"/>
        <v xml:space="preserve"> </v>
      </c>
      <c r="L16" s="57" t="str">
        <f t="shared" si="5"/>
        <v xml:space="preserve"> </v>
      </c>
      <c r="M16" s="47" t="str">
        <f t="shared" ref="M16" si="30">IF($F16=0," ",G16/$F16)</f>
        <v xml:space="preserve"> </v>
      </c>
      <c r="N16" s="27" t="str">
        <f t="shared" ref="N16" si="31">IF(F16=0," ",J16/F16)</f>
        <v xml:space="preserve"> </v>
      </c>
      <c r="O16" s="28" t="str">
        <f t="shared" ref="O16" si="32">IF(J16=0," ",(J16/G16)*100)</f>
        <v xml:space="preserve"> </v>
      </c>
      <c r="Q16" s="29" t="str">
        <f t="shared" si="6"/>
        <v xml:space="preserve"> </v>
      </c>
      <c r="R16" s="29" t="str">
        <f t="shared" si="7"/>
        <v xml:space="preserve"> </v>
      </c>
      <c r="S16" s="30" t="str">
        <f t="shared" si="8"/>
        <v xml:space="preserve"> </v>
      </c>
      <c r="T16" s="29" t="str">
        <f t="shared" si="9"/>
        <v xml:space="preserve"> </v>
      </c>
      <c r="U16" s="29" t="str">
        <f t="shared" si="10"/>
        <v xml:space="preserve"> </v>
      </c>
      <c r="V16" s="30" t="str">
        <f t="shared" si="11"/>
        <v xml:space="preserve"> </v>
      </c>
      <c r="W16" s="30" t="str">
        <f t="shared" si="12"/>
        <v xml:space="preserve"> </v>
      </c>
      <c r="X16" s="30" t="str">
        <f t="shared" si="13"/>
        <v xml:space="preserve"> </v>
      </c>
      <c r="Y16" s="30" t="str">
        <f t="shared" si="14"/>
        <v xml:space="preserve"> </v>
      </c>
      <c r="Z16" s="30" t="str">
        <f t="shared" si="15"/>
        <v xml:space="preserve"> </v>
      </c>
      <c r="AA16" s="30" t="str">
        <f t="shared" si="16"/>
        <v xml:space="preserve"> </v>
      </c>
      <c r="AB16" s="30" t="str">
        <f t="shared" si="0"/>
        <v xml:space="preserve"> </v>
      </c>
      <c r="AC16" s="30" t="str">
        <f t="shared" si="17"/>
        <v xml:space="preserve"> </v>
      </c>
      <c r="AD16" s="30" t="str">
        <f t="shared" si="18"/>
        <v xml:space="preserve"> </v>
      </c>
      <c r="AE16" s="30" t="str">
        <f t="shared" si="1"/>
        <v xml:space="preserve"> </v>
      </c>
      <c r="AF16" s="30" t="str">
        <f t="shared" si="19"/>
        <v xml:space="preserve"> </v>
      </c>
      <c r="AG16" s="30" t="str">
        <f t="shared" si="20"/>
        <v xml:space="preserve"> </v>
      </c>
      <c r="AH16" s="30" t="str">
        <f t="shared" si="2"/>
        <v xml:space="preserve"> </v>
      </c>
      <c r="AI16" s="30" t="str">
        <f t="shared" si="21"/>
        <v xml:space="preserve"> </v>
      </c>
      <c r="AJ16" s="30" t="str">
        <f t="shared" si="22"/>
        <v xml:space="preserve"> </v>
      </c>
      <c r="AK16" s="30" t="str">
        <f t="shared" si="23"/>
        <v xml:space="preserve"> </v>
      </c>
      <c r="AL16" s="30" t="str">
        <f t="shared" si="24"/>
        <v xml:space="preserve"> </v>
      </c>
      <c r="AM16" s="30" t="str">
        <f t="shared" si="25"/>
        <v xml:space="preserve"> </v>
      </c>
      <c r="AN16" s="30" t="str">
        <f t="shared" si="26"/>
        <v xml:space="preserve"> </v>
      </c>
      <c r="AO16" s="30" t="str">
        <f t="shared" si="27"/>
        <v xml:space="preserve"> </v>
      </c>
      <c r="AP16" s="30" t="str">
        <f t="shared" si="28"/>
        <v xml:space="preserve"> </v>
      </c>
      <c r="AQ16" s="30" t="str">
        <f t="shared" si="29"/>
        <v xml:space="preserve"> </v>
      </c>
    </row>
    <row r="17" spans="1:43" ht="15">
      <c r="A17" s="1"/>
      <c r="B17" s="12"/>
      <c r="C17" s="101"/>
      <c r="D17" s="13"/>
      <c r="E17" s="14">
        <v>0</v>
      </c>
      <c r="F17" s="14">
        <v>0</v>
      </c>
      <c r="G17" s="15">
        <v>0</v>
      </c>
      <c r="H17" s="53"/>
      <c r="I17" s="65"/>
      <c r="J17" s="55">
        <f t="shared" ref="J17:J26" si="33">H17-I17</f>
        <v>0</v>
      </c>
      <c r="K17" s="56" t="str">
        <f t="shared" si="4"/>
        <v xml:space="preserve"> </v>
      </c>
      <c r="L17" s="57" t="str">
        <f t="shared" si="5"/>
        <v xml:space="preserve"> </v>
      </c>
      <c r="M17" s="47" t="str">
        <f t="shared" ref="M17:M26" si="34">IF($F17=0," ",G17/$F17)</f>
        <v xml:space="preserve"> </v>
      </c>
      <c r="N17" s="27" t="str">
        <f t="shared" ref="N17:N26" si="35">IF(F17=0," ",J17/F17)</f>
        <v xml:space="preserve"> </v>
      </c>
      <c r="O17" s="28" t="str">
        <f t="shared" ref="O17:O26" si="36">IF(J17=0," ",(J17/G17)*100)</f>
        <v xml:space="preserve"> </v>
      </c>
      <c r="Q17" s="29" t="str">
        <f t="shared" si="6"/>
        <v xml:space="preserve"> </v>
      </c>
      <c r="R17" s="29" t="str">
        <f t="shared" si="7"/>
        <v xml:space="preserve"> </v>
      </c>
      <c r="S17" s="30" t="str">
        <f t="shared" si="8"/>
        <v xml:space="preserve"> </v>
      </c>
      <c r="T17" s="29" t="str">
        <f t="shared" si="9"/>
        <v xml:space="preserve"> </v>
      </c>
      <c r="U17" s="29" t="str">
        <f t="shared" si="10"/>
        <v xml:space="preserve"> </v>
      </c>
      <c r="V17" s="30" t="str">
        <f t="shared" si="11"/>
        <v xml:space="preserve"> </v>
      </c>
      <c r="W17" s="30" t="str">
        <f t="shared" si="12"/>
        <v xml:space="preserve"> </v>
      </c>
      <c r="X17" s="30" t="str">
        <f t="shared" si="13"/>
        <v xml:space="preserve"> </v>
      </c>
      <c r="Y17" s="30" t="str">
        <f t="shared" si="14"/>
        <v xml:space="preserve"> </v>
      </c>
      <c r="Z17" s="30" t="str">
        <f t="shared" si="15"/>
        <v xml:space="preserve"> </v>
      </c>
      <c r="AA17" s="30" t="str">
        <f t="shared" si="16"/>
        <v xml:space="preserve"> </v>
      </c>
      <c r="AB17" s="30" t="str">
        <f t="shared" si="0"/>
        <v xml:space="preserve"> </v>
      </c>
      <c r="AC17" s="30" t="str">
        <f t="shared" si="17"/>
        <v xml:space="preserve"> </v>
      </c>
      <c r="AD17" s="30" t="str">
        <f t="shared" si="18"/>
        <v xml:space="preserve"> </v>
      </c>
      <c r="AE17" s="30" t="str">
        <f t="shared" si="1"/>
        <v xml:space="preserve"> </v>
      </c>
      <c r="AF17" s="30" t="str">
        <f t="shared" si="19"/>
        <v xml:space="preserve"> </v>
      </c>
      <c r="AG17" s="30" t="str">
        <f t="shared" si="20"/>
        <v xml:space="preserve"> </v>
      </c>
      <c r="AH17" s="30" t="str">
        <f t="shared" si="2"/>
        <v xml:space="preserve"> </v>
      </c>
      <c r="AI17" s="30" t="str">
        <f t="shared" si="21"/>
        <v xml:space="preserve"> </v>
      </c>
      <c r="AJ17" s="30" t="str">
        <f t="shared" si="22"/>
        <v xml:space="preserve"> </v>
      </c>
      <c r="AK17" s="30" t="str">
        <f t="shared" si="23"/>
        <v xml:space="preserve"> </v>
      </c>
      <c r="AL17" s="30" t="str">
        <f t="shared" si="24"/>
        <v xml:space="preserve"> </v>
      </c>
      <c r="AM17" s="30" t="str">
        <f t="shared" si="25"/>
        <v xml:space="preserve"> </v>
      </c>
      <c r="AN17" s="30" t="str">
        <f t="shared" si="26"/>
        <v xml:space="preserve"> </v>
      </c>
      <c r="AO17" s="30" t="str">
        <f t="shared" si="27"/>
        <v xml:space="preserve"> </v>
      </c>
      <c r="AP17" s="30" t="str">
        <f t="shared" si="28"/>
        <v xml:space="preserve"> </v>
      </c>
      <c r="AQ17" s="30" t="str">
        <f t="shared" si="29"/>
        <v xml:space="preserve"> </v>
      </c>
    </row>
    <row r="18" spans="1:43" ht="15">
      <c r="A18" s="1"/>
      <c r="B18" s="12"/>
      <c r="C18" s="101"/>
      <c r="D18" s="13"/>
      <c r="E18" s="14">
        <v>0</v>
      </c>
      <c r="F18" s="14">
        <v>0</v>
      </c>
      <c r="G18" s="15">
        <v>0</v>
      </c>
      <c r="H18" s="53"/>
      <c r="I18" s="65"/>
      <c r="J18" s="55">
        <f t="shared" si="33"/>
        <v>0</v>
      </c>
      <c r="K18" s="56" t="str">
        <f t="shared" si="4"/>
        <v xml:space="preserve"> </v>
      </c>
      <c r="L18" s="57" t="str">
        <f t="shared" si="5"/>
        <v xml:space="preserve"> </v>
      </c>
      <c r="M18" s="47" t="str">
        <f t="shared" si="34"/>
        <v xml:space="preserve"> </v>
      </c>
      <c r="N18" s="27" t="str">
        <f t="shared" si="35"/>
        <v xml:space="preserve"> </v>
      </c>
      <c r="O18" s="28" t="str">
        <f t="shared" si="36"/>
        <v xml:space="preserve"> </v>
      </c>
      <c r="Q18" s="29" t="str">
        <f t="shared" si="6"/>
        <v xml:space="preserve"> </v>
      </c>
      <c r="R18" s="29" t="str">
        <f t="shared" si="7"/>
        <v xml:space="preserve"> </v>
      </c>
      <c r="S18" s="30" t="str">
        <f t="shared" si="8"/>
        <v xml:space="preserve"> </v>
      </c>
      <c r="T18" s="29" t="str">
        <f t="shared" si="9"/>
        <v xml:space="preserve"> </v>
      </c>
      <c r="U18" s="29" t="str">
        <f t="shared" si="10"/>
        <v xml:space="preserve"> </v>
      </c>
      <c r="V18" s="30" t="str">
        <f t="shared" si="11"/>
        <v xml:space="preserve"> </v>
      </c>
      <c r="W18" s="30" t="str">
        <f t="shared" si="12"/>
        <v xml:space="preserve"> </v>
      </c>
      <c r="X18" s="30" t="str">
        <f t="shared" si="13"/>
        <v xml:space="preserve"> </v>
      </c>
      <c r="Y18" s="30" t="str">
        <f t="shared" si="14"/>
        <v xml:space="preserve"> </v>
      </c>
      <c r="Z18" s="30" t="str">
        <f t="shared" si="15"/>
        <v xml:space="preserve"> </v>
      </c>
      <c r="AA18" s="30" t="str">
        <f t="shared" si="16"/>
        <v xml:space="preserve"> </v>
      </c>
      <c r="AB18" s="30" t="str">
        <f t="shared" si="0"/>
        <v xml:space="preserve"> </v>
      </c>
      <c r="AC18" s="30" t="str">
        <f t="shared" si="17"/>
        <v xml:space="preserve"> </v>
      </c>
      <c r="AD18" s="30" t="str">
        <f t="shared" si="18"/>
        <v xml:space="preserve"> </v>
      </c>
      <c r="AE18" s="30" t="str">
        <f t="shared" si="1"/>
        <v xml:space="preserve"> </v>
      </c>
      <c r="AF18" s="30" t="str">
        <f t="shared" si="19"/>
        <v xml:space="preserve"> </v>
      </c>
      <c r="AG18" s="30" t="str">
        <f t="shared" si="20"/>
        <v xml:space="preserve"> </v>
      </c>
      <c r="AH18" s="30" t="str">
        <f t="shared" si="2"/>
        <v xml:space="preserve"> </v>
      </c>
      <c r="AI18" s="30" t="str">
        <f t="shared" si="21"/>
        <v xml:space="preserve"> </v>
      </c>
      <c r="AJ18" s="30" t="str">
        <f t="shared" si="22"/>
        <v xml:space="preserve"> </v>
      </c>
      <c r="AK18" s="30" t="str">
        <f t="shared" si="23"/>
        <v xml:space="preserve"> </v>
      </c>
      <c r="AL18" s="30" t="str">
        <f t="shared" si="24"/>
        <v xml:space="preserve"> </v>
      </c>
      <c r="AM18" s="30" t="str">
        <f t="shared" si="25"/>
        <v xml:space="preserve"> </v>
      </c>
      <c r="AN18" s="30" t="str">
        <f t="shared" si="26"/>
        <v xml:space="preserve"> </v>
      </c>
      <c r="AO18" s="30" t="str">
        <f t="shared" si="27"/>
        <v xml:space="preserve"> </v>
      </c>
      <c r="AP18" s="30" t="str">
        <f t="shared" si="28"/>
        <v xml:space="preserve"> </v>
      </c>
      <c r="AQ18" s="30" t="str">
        <f t="shared" si="29"/>
        <v xml:space="preserve"> </v>
      </c>
    </row>
    <row r="19" spans="1:43" ht="15">
      <c r="A19" s="1"/>
      <c r="B19" s="12"/>
      <c r="C19" s="101"/>
      <c r="D19" s="13"/>
      <c r="E19" s="14">
        <v>0</v>
      </c>
      <c r="F19" s="14">
        <v>0</v>
      </c>
      <c r="G19" s="15">
        <v>0</v>
      </c>
      <c r="H19" s="53"/>
      <c r="I19" s="65"/>
      <c r="J19" s="55">
        <f t="shared" si="33"/>
        <v>0</v>
      </c>
      <c r="K19" s="56" t="str">
        <f t="shared" si="4"/>
        <v xml:space="preserve"> </v>
      </c>
      <c r="L19" s="57" t="str">
        <f t="shared" si="5"/>
        <v xml:space="preserve"> </v>
      </c>
      <c r="M19" s="47" t="str">
        <f t="shared" si="34"/>
        <v xml:space="preserve"> </v>
      </c>
      <c r="N19" s="27" t="str">
        <f t="shared" si="35"/>
        <v xml:space="preserve"> </v>
      </c>
      <c r="O19" s="28" t="str">
        <f t="shared" si="36"/>
        <v xml:space="preserve"> </v>
      </c>
      <c r="Q19" s="29" t="str">
        <f t="shared" si="6"/>
        <v xml:space="preserve"> </v>
      </c>
      <c r="R19" s="29" t="str">
        <f t="shared" si="7"/>
        <v xml:space="preserve"> </v>
      </c>
      <c r="S19" s="30" t="str">
        <f t="shared" si="8"/>
        <v xml:space="preserve"> </v>
      </c>
      <c r="T19" s="29" t="str">
        <f t="shared" si="9"/>
        <v xml:space="preserve"> </v>
      </c>
      <c r="U19" s="29" t="str">
        <f t="shared" si="10"/>
        <v xml:space="preserve"> </v>
      </c>
      <c r="V19" s="30" t="str">
        <f t="shared" si="11"/>
        <v xml:space="preserve"> </v>
      </c>
      <c r="W19" s="30" t="str">
        <f t="shared" si="12"/>
        <v xml:space="preserve"> </v>
      </c>
      <c r="X19" s="30" t="str">
        <f t="shared" si="13"/>
        <v xml:space="preserve"> </v>
      </c>
      <c r="Y19" s="30" t="str">
        <f t="shared" si="14"/>
        <v xml:space="preserve"> </v>
      </c>
      <c r="Z19" s="30" t="str">
        <f t="shared" si="15"/>
        <v xml:space="preserve"> </v>
      </c>
      <c r="AA19" s="30" t="str">
        <f t="shared" si="16"/>
        <v xml:space="preserve"> </v>
      </c>
      <c r="AB19" s="30" t="str">
        <f t="shared" si="0"/>
        <v xml:space="preserve"> </v>
      </c>
      <c r="AC19" s="30" t="str">
        <f t="shared" si="17"/>
        <v xml:space="preserve"> </v>
      </c>
      <c r="AD19" s="30" t="str">
        <f t="shared" si="18"/>
        <v xml:space="preserve"> </v>
      </c>
      <c r="AE19" s="30" t="str">
        <f t="shared" si="1"/>
        <v xml:space="preserve"> </v>
      </c>
      <c r="AF19" s="30" t="str">
        <f t="shared" si="19"/>
        <v xml:space="preserve"> </v>
      </c>
      <c r="AG19" s="30" t="str">
        <f t="shared" si="20"/>
        <v xml:space="preserve"> </v>
      </c>
      <c r="AH19" s="30" t="str">
        <f t="shared" si="2"/>
        <v xml:space="preserve"> </v>
      </c>
      <c r="AI19" s="30" t="str">
        <f t="shared" si="21"/>
        <v xml:space="preserve"> </v>
      </c>
      <c r="AJ19" s="30" t="str">
        <f t="shared" si="22"/>
        <v xml:space="preserve"> </v>
      </c>
      <c r="AK19" s="30" t="str">
        <f t="shared" si="23"/>
        <v xml:space="preserve"> </v>
      </c>
      <c r="AL19" s="30" t="str">
        <f t="shared" si="24"/>
        <v xml:space="preserve"> </v>
      </c>
      <c r="AM19" s="30" t="str">
        <f t="shared" si="25"/>
        <v xml:space="preserve"> </v>
      </c>
      <c r="AN19" s="30" t="str">
        <f t="shared" si="26"/>
        <v xml:space="preserve"> </v>
      </c>
      <c r="AO19" s="30" t="str">
        <f t="shared" si="27"/>
        <v xml:space="preserve"> </v>
      </c>
      <c r="AP19" s="30" t="str">
        <f t="shared" si="28"/>
        <v xml:space="preserve"> </v>
      </c>
      <c r="AQ19" s="30" t="str">
        <f t="shared" si="29"/>
        <v xml:space="preserve"> </v>
      </c>
    </row>
    <row r="20" spans="1:43" ht="15">
      <c r="A20" s="1"/>
      <c r="B20" s="12"/>
      <c r="C20" s="101"/>
      <c r="D20" s="13"/>
      <c r="E20" s="14">
        <v>0</v>
      </c>
      <c r="F20" s="14">
        <v>0</v>
      </c>
      <c r="G20" s="15">
        <v>0</v>
      </c>
      <c r="H20" s="53"/>
      <c r="I20" s="65"/>
      <c r="J20" s="55">
        <f t="shared" si="33"/>
        <v>0</v>
      </c>
      <c r="K20" s="56" t="str">
        <f t="shared" si="4"/>
        <v xml:space="preserve"> </v>
      </c>
      <c r="L20" s="57" t="str">
        <f t="shared" si="5"/>
        <v xml:space="preserve"> </v>
      </c>
      <c r="M20" s="47" t="str">
        <f t="shared" si="34"/>
        <v xml:space="preserve"> </v>
      </c>
      <c r="N20" s="27" t="str">
        <f t="shared" si="35"/>
        <v xml:space="preserve"> </v>
      </c>
      <c r="O20" s="28" t="str">
        <f t="shared" si="36"/>
        <v xml:space="preserve"> </v>
      </c>
      <c r="Q20" s="29" t="str">
        <f t="shared" si="6"/>
        <v xml:space="preserve"> </v>
      </c>
      <c r="R20" s="29" t="str">
        <f t="shared" si="7"/>
        <v xml:space="preserve"> </v>
      </c>
      <c r="S20" s="30" t="str">
        <f t="shared" si="8"/>
        <v xml:space="preserve"> </v>
      </c>
      <c r="T20" s="29" t="str">
        <f t="shared" si="9"/>
        <v xml:space="preserve"> </v>
      </c>
      <c r="U20" s="29" t="str">
        <f t="shared" si="10"/>
        <v xml:space="preserve"> </v>
      </c>
      <c r="V20" s="30" t="str">
        <f t="shared" si="11"/>
        <v xml:space="preserve"> </v>
      </c>
      <c r="W20" s="30" t="str">
        <f t="shared" si="12"/>
        <v xml:space="preserve"> </v>
      </c>
      <c r="X20" s="30" t="str">
        <f t="shared" si="13"/>
        <v xml:space="preserve"> </v>
      </c>
      <c r="Y20" s="30" t="str">
        <f t="shared" si="14"/>
        <v xml:space="preserve"> </v>
      </c>
      <c r="Z20" s="30" t="str">
        <f t="shared" si="15"/>
        <v xml:space="preserve"> </v>
      </c>
      <c r="AA20" s="30" t="str">
        <f t="shared" si="16"/>
        <v xml:space="preserve"> </v>
      </c>
      <c r="AB20" s="30" t="str">
        <f t="shared" si="0"/>
        <v xml:space="preserve"> </v>
      </c>
      <c r="AC20" s="30" t="str">
        <f t="shared" si="17"/>
        <v xml:space="preserve"> </v>
      </c>
      <c r="AD20" s="30" t="str">
        <f t="shared" si="18"/>
        <v xml:space="preserve"> </v>
      </c>
      <c r="AE20" s="30" t="str">
        <f t="shared" si="1"/>
        <v xml:space="preserve"> </v>
      </c>
      <c r="AF20" s="30" t="str">
        <f t="shared" si="19"/>
        <v xml:space="preserve"> </v>
      </c>
      <c r="AG20" s="30" t="str">
        <f t="shared" si="20"/>
        <v xml:space="preserve"> </v>
      </c>
      <c r="AH20" s="30" t="str">
        <f t="shared" si="2"/>
        <v xml:space="preserve"> </v>
      </c>
      <c r="AI20" s="30" t="str">
        <f t="shared" si="21"/>
        <v xml:space="preserve"> </v>
      </c>
      <c r="AJ20" s="30" t="str">
        <f t="shared" si="22"/>
        <v xml:space="preserve"> </v>
      </c>
      <c r="AK20" s="30" t="str">
        <f t="shared" si="23"/>
        <v xml:space="preserve"> </v>
      </c>
      <c r="AL20" s="30" t="str">
        <f t="shared" si="24"/>
        <v xml:space="preserve"> </v>
      </c>
      <c r="AM20" s="30" t="str">
        <f t="shared" si="25"/>
        <v xml:space="preserve"> </v>
      </c>
      <c r="AN20" s="30" t="str">
        <f t="shared" si="26"/>
        <v xml:space="preserve"> </v>
      </c>
      <c r="AO20" s="30" t="str">
        <f t="shared" si="27"/>
        <v xml:space="preserve"> </v>
      </c>
      <c r="AP20" s="30" t="str">
        <f t="shared" si="28"/>
        <v xml:space="preserve"> </v>
      </c>
      <c r="AQ20" s="30" t="str">
        <f t="shared" si="29"/>
        <v xml:space="preserve"> </v>
      </c>
    </row>
    <row r="21" spans="1:43" ht="15">
      <c r="A21" s="1"/>
      <c r="B21" s="12"/>
      <c r="C21" s="101"/>
      <c r="D21" s="13"/>
      <c r="E21" s="14">
        <v>0</v>
      </c>
      <c r="F21" s="14">
        <v>0</v>
      </c>
      <c r="G21" s="15">
        <v>0</v>
      </c>
      <c r="H21" s="53"/>
      <c r="I21" s="65"/>
      <c r="J21" s="55">
        <f t="shared" si="33"/>
        <v>0</v>
      </c>
      <c r="K21" s="56" t="str">
        <f t="shared" si="4"/>
        <v xml:space="preserve"> </v>
      </c>
      <c r="L21" s="57" t="str">
        <f t="shared" si="5"/>
        <v xml:space="preserve"> </v>
      </c>
      <c r="M21" s="47" t="str">
        <f t="shared" si="34"/>
        <v xml:space="preserve"> </v>
      </c>
      <c r="N21" s="27" t="str">
        <f t="shared" si="35"/>
        <v xml:space="preserve"> </v>
      </c>
      <c r="O21" s="28" t="str">
        <f t="shared" si="36"/>
        <v xml:space="preserve"> </v>
      </c>
      <c r="Q21" s="29" t="str">
        <f t="shared" si="6"/>
        <v xml:space="preserve"> </v>
      </c>
      <c r="R21" s="29" t="str">
        <f t="shared" si="7"/>
        <v xml:space="preserve"> </v>
      </c>
      <c r="S21" s="30" t="str">
        <f t="shared" si="8"/>
        <v xml:space="preserve"> </v>
      </c>
      <c r="T21" s="29" t="str">
        <f t="shared" si="9"/>
        <v xml:space="preserve"> </v>
      </c>
      <c r="U21" s="29" t="str">
        <f t="shared" si="10"/>
        <v xml:space="preserve"> </v>
      </c>
      <c r="V21" s="30" t="str">
        <f t="shared" si="11"/>
        <v xml:space="preserve"> </v>
      </c>
      <c r="W21" s="30" t="str">
        <f t="shared" si="12"/>
        <v xml:space="preserve"> </v>
      </c>
      <c r="X21" s="30" t="str">
        <f t="shared" si="13"/>
        <v xml:space="preserve"> </v>
      </c>
      <c r="Y21" s="30" t="str">
        <f t="shared" si="14"/>
        <v xml:space="preserve"> </v>
      </c>
      <c r="Z21" s="30" t="str">
        <f t="shared" si="15"/>
        <v xml:space="preserve"> </v>
      </c>
      <c r="AA21" s="30" t="str">
        <f t="shared" si="16"/>
        <v xml:space="preserve"> </v>
      </c>
      <c r="AB21" s="30" t="str">
        <f t="shared" si="0"/>
        <v xml:space="preserve"> </v>
      </c>
      <c r="AC21" s="30" t="str">
        <f t="shared" si="17"/>
        <v xml:space="preserve"> </v>
      </c>
      <c r="AD21" s="30" t="str">
        <f t="shared" si="18"/>
        <v xml:space="preserve"> </v>
      </c>
      <c r="AE21" s="30" t="str">
        <f t="shared" si="1"/>
        <v xml:space="preserve"> </v>
      </c>
      <c r="AF21" s="30" t="str">
        <f t="shared" si="19"/>
        <v xml:space="preserve"> </v>
      </c>
      <c r="AG21" s="30" t="str">
        <f t="shared" si="20"/>
        <v xml:space="preserve"> </v>
      </c>
      <c r="AH21" s="30" t="str">
        <f t="shared" si="2"/>
        <v xml:space="preserve"> </v>
      </c>
      <c r="AI21" s="30" t="str">
        <f t="shared" si="21"/>
        <v xml:space="preserve"> </v>
      </c>
      <c r="AJ21" s="30" t="str">
        <f t="shared" si="22"/>
        <v xml:space="preserve"> </v>
      </c>
      <c r="AK21" s="30" t="str">
        <f t="shared" si="23"/>
        <v xml:space="preserve"> </v>
      </c>
      <c r="AL21" s="30" t="str">
        <f t="shared" si="24"/>
        <v xml:space="preserve"> </v>
      </c>
      <c r="AM21" s="30" t="str">
        <f t="shared" si="25"/>
        <v xml:space="preserve"> </v>
      </c>
      <c r="AN21" s="30" t="str">
        <f t="shared" si="26"/>
        <v xml:space="preserve"> </v>
      </c>
      <c r="AO21" s="30" t="str">
        <f t="shared" si="27"/>
        <v xml:space="preserve"> </v>
      </c>
      <c r="AP21" s="30" t="str">
        <f t="shared" si="28"/>
        <v xml:space="preserve"> </v>
      </c>
      <c r="AQ21" s="30" t="str">
        <f t="shared" si="29"/>
        <v xml:space="preserve"> </v>
      </c>
    </row>
    <row r="22" spans="1:43" ht="15">
      <c r="A22" s="1"/>
      <c r="B22" s="12"/>
      <c r="C22" s="101"/>
      <c r="D22" s="13"/>
      <c r="E22" s="14">
        <v>0</v>
      </c>
      <c r="F22" s="14">
        <v>0</v>
      </c>
      <c r="G22" s="15">
        <v>0</v>
      </c>
      <c r="H22" s="53"/>
      <c r="I22" s="65"/>
      <c r="J22" s="55">
        <f t="shared" si="33"/>
        <v>0</v>
      </c>
      <c r="K22" s="56" t="str">
        <f t="shared" si="4"/>
        <v xml:space="preserve"> </v>
      </c>
      <c r="L22" s="57" t="str">
        <f t="shared" si="5"/>
        <v xml:space="preserve"> </v>
      </c>
      <c r="M22" s="47" t="str">
        <f t="shared" si="34"/>
        <v xml:space="preserve"> </v>
      </c>
      <c r="N22" s="27" t="str">
        <f t="shared" si="35"/>
        <v xml:space="preserve"> </v>
      </c>
      <c r="O22" s="28" t="str">
        <f t="shared" si="36"/>
        <v xml:space="preserve"> </v>
      </c>
      <c r="Q22" s="29" t="str">
        <f t="shared" si="6"/>
        <v xml:space="preserve"> </v>
      </c>
      <c r="R22" s="29" t="str">
        <f t="shared" si="7"/>
        <v xml:space="preserve"> </v>
      </c>
      <c r="S22" s="30" t="str">
        <f t="shared" si="8"/>
        <v xml:space="preserve"> </v>
      </c>
      <c r="T22" s="29" t="str">
        <f t="shared" si="9"/>
        <v xml:space="preserve"> </v>
      </c>
      <c r="U22" s="29" t="str">
        <f t="shared" si="10"/>
        <v xml:space="preserve"> </v>
      </c>
      <c r="V22" s="30" t="str">
        <f t="shared" si="11"/>
        <v xml:space="preserve"> </v>
      </c>
      <c r="W22" s="30" t="str">
        <f t="shared" si="12"/>
        <v xml:space="preserve"> </v>
      </c>
      <c r="X22" s="30" t="str">
        <f t="shared" si="13"/>
        <v xml:space="preserve"> </v>
      </c>
      <c r="Y22" s="30" t="str">
        <f t="shared" si="14"/>
        <v xml:space="preserve"> </v>
      </c>
      <c r="Z22" s="30" t="str">
        <f t="shared" si="15"/>
        <v xml:space="preserve"> </v>
      </c>
      <c r="AA22" s="30" t="str">
        <f t="shared" si="16"/>
        <v xml:space="preserve"> </v>
      </c>
      <c r="AB22" s="30" t="str">
        <f t="shared" si="0"/>
        <v xml:space="preserve"> </v>
      </c>
      <c r="AC22" s="30" t="str">
        <f t="shared" si="17"/>
        <v xml:space="preserve"> </v>
      </c>
      <c r="AD22" s="30" t="str">
        <f t="shared" si="18"/>
        <v xml:space="preserve"> </v>
      </c>
      <c r="AE22" s="30" t="str">
        <f t="shared" si="1"/>
        <v xml:space="preserve"> </v>
      </c>
      <c r="AF22" s="30" t="str">
        <f t="shared" si="19"/>
        <v xml:space="preserve"> </v>
      </c>
      <c r="AG22" s="30" t="str">
        <f t="shared" si="20"/>
        <v xml:space="preserve"> </v>
      </c>
      <c r="AH22" s="30" t="str">
        <f t="shared" si="2"/>
        <v xml:space="preserve"> </v>
      </c>
      <c r="AI22" s="30" t="str">
        <f t="shared" si="21"/>
        <v xml:space="preserve"> </v>
      </c>
      <c r="AJ22" s="30" t="str">
        <f t="shared" si="22"/>
        <v xml:space="preserve"> </v>
      </c>
      <c r="AK22" s="30" t="str">
        <f t="shared" si="23"/>
        <v xml:space="preserve"> </v>
      </c>
      <c r="AL22" s="30" t="str">
        <f t="shared" si="24"/>
        <v xml:space="preserve"> </v>
      </c>
      <c r="AM22" s="30" t="str">
        <f t="shared" si="25"/>
        <v xml:space="preserve"> </v>
      </c>
      <c r="AN22" s="30" t="str">
        <f t="shared" si="26"/>
        <v xml:space="preserve"> </v>
      </c>
      <c r="AO22" s="30" t="str">
        <f t="shared" si="27"/>
        <v xml:space="preserve"> </v>
      </c>
      <c r="AP22" s="30" t="str">
        <f t="shared" si="28"/>
        <v xml:space="preserve"> </v>
      </c>
      <c r="AQ22" s="30" t="str">
        <f t="shared" si="29"/>
        <v xml:space="preserve"> </v>
      </c>
    </row>
    <row r="23" spans="1:43" ht="15">
      <c r="A23" s="1"/>
      <c r="B23" s="12"/>
      <c r="C23" s="101"/>
      <c r="D23" s="13"/>
      <c r="E23" s="14">
        <v>0</v>
      </c>
      <c r="F23" s="14">
        <v>0</v>
      </c>
      <c r="G23" s="15">
        <v>0</v>
      </c>
      <c r="H23" s="53"/>
      <c r="I23" s="65"/>
      <c r="J23" s="55">
        <f t="shared" si="33"/>
        <v>0</v>
      </c>
      <c r="K23" s="56" t="str">
        <f t="shared" si="4"/>
        <v xml:space="preserve"> </v>
      </c>
      <c r="L23" s="57" t="str">
        <f t="shared" si="5"/>
        <v xml:space="preserve"> </v>
      </c>
      <c r="M23" s="47" t="str">
        <f t="shared" si="34"/>
        <v xml:space="preserve"> </v>
      </c>
      <c r="N23" s="27" t="str">
        <f t="shared" si="35"/>
        <v xml:space="preserve"> </v>
      </c>
      <c r="O23" s="28" t="str">
        <f t="shared" si="36"/>
        <v xml:space="preserve"> </v>
      </c>
      <c r="Q23" s="29" t="str">
        <f t="shared" si="6"/>
        <v xml:space="preserve"> </v>
      </c>
      <c r="R23" s="29" t="str">
        <f t="shared" si="7"/>
        <v xml:space="preserve"> </v>
      </c>
      <c r="S23" s="30" t="str">
        <f t="shared" si="8"/>
        <v xml:space="preserve"> </v>
      </c>
      <c r="T23" s="29" t="str">
        <f t="shared" si="9"/>
        <v xml:space="preserve"> </v>
      </c>
      <c r="U23" s="29" t="str">
        <f t="shared" si="10"/>
        <v xml:space="preserve"> </v>
      </c>
      <c r="V23" s="30" t="str">
        <f t="shared" si="11"/>
        <v xml:space="preserve"> </v>
      </c>
      <c r="W23" s="30" t="str">
        <f t="shared" si="12"/>
        <v xml:space="preserve"> </v>
      </c>
      <c r="X23" s="30" t="str">
        <f t="shared" si="13"/>
        <v xml:space="preserve"> </v>
      </c>
      <c r="Y23" s="30" t="str">
        <f t="shared" si="14"/>
        <v xml:space="preserve"> </v>
      </c>
      <c r="Z23" s="30" t="str">
        <f t="shared" si="15"/>
        <v xml:space="preserve"> </v>
      </c>
      <c r="AA23" s="30" t="str">
        <f t="shared" si="16"/>
        <v xml:space="preserve"> </v>
      </c>
      <c r="AB23" s="30" t="str">
        <f t="shared" si="0"/>
        <v xml:space="preserve"> </v>
      </c>
      <c r="AC23" s="30" t="str">
        <f t="shared" si="17"/>
        <v xml:space="preserve"> </v>
      </c>
      <c r="AD23" s="30" t="str">
        <f t="shared" si="18"/>
        <v xml:space="preserve"> </v>
      </c>
      <c r="AE23" s="30" t="str">
        <f t="shared" si="1"/>
        <v xml:space="preserve"> </v>
      </c>
      <c r="AF23" s="30" t="str">
        <f t="shared" si="19"/>
        <v xml:space="preserve"> </v>
      </c>
      <c r="AG23" s="30" t="str">
        <f t="shared" si="20"/>
        <v xml:space="preserve"> </v>
      </c>
      <c r="AH23" s="30" t="str">
        <f t="shared" si="2"/>
        <v xml:space="preserve"> </v>
      </c>
      <c r="AI23" s="30" t="str">
        <f t="shared" si="21"/>
        <v xml:space="preserve"> </v>
      </c>
      <c r="AJ23" s="30" t="str">
        <f t="shared" si="22"/>
        <v xml:space="preserve"> </v>
      </c>
      <c r="AK23" s="30" t="str">
        <f t="shared" si="23"/>
        <v xml:space="preserve"> </v>
      </c>
      <c r="AL23" s="30" t="str">
        <f t="shared" si="24"/>
        <v xml:space="preserve"> </v>
      </c>
      <c r="AM23" s="30" t="str">
        <f t="shared" si="25"/>
        <v xml:space="preserve"> </v>
      </c>
      <c r="AN23" s="30" t="str">
        <f t="shared" si="26"/>
        <v xml:space="preserve"> </v>
      </c>
      <c r="AO23" s="30" t="str">
        <f t="shared" si="27"/>
        <v xml:space="preserve"> </v>
      </c>
      <c r="AP23" s="30" t="str">
        <f t="shared" si="28"/>
        <v xml:space="preserve"> </v>
      </c>
      <c r="AQ23" s="30" t="str">
        <f t="shared" si="29"/>
        <v xml:space="preserve"> </v>
      </c>
    </row>
    <row r="24" spans="1:43" ht="15">
      <c r="A24" s="1"/>
      <c r="B24" s="12"/>
      <c r="C24" s="101"/>
      <c r="D24" s="13"/>
      <c r="E24" s="14">
        <v>0</v>
      </c>
      <c r="F24" s="14">
        <v>0</v>
      </c>
      <c r="G24" s="15">
        <v>0</v>
      </c>
      <c r="H24" s="53"/>
      <c r="I24" s="65"/>
      <c r="J24" s="55">
        <f t="shared" si="33"/>
        <v>0</v>
      </c>
      <c r="K24" s="56" t="str">
        <f t="shared" si="4"/>
        <v xml:space="preserve"> </v>
      </c>
      <c r="L24" s="57" t="str">
        <f t="shared" si="5"/>
        <v xml:space="preserve"> </v>
      </c>
      <c r="M24" s="47" t="str">
        <f t="shared" si="34"/>
        <v xml:space="preserve"> </v>
      </c>
      <c r="N24" s="27" t="str">
        <f t="shared" si="35"/>
        <v xml:space="preserve"> </v>
      </c>
      <c r="O24" s="28" t="str">
        <f t="shared" si="36"/>
        <v xml:space="preserve"> </v>
      </c>
      <c r="Q24" s="29" t="str">
        <f t="shared" si="6"/>
        <v xml:space="preserve"> </v>
      </c>
      <c r="R24" s="29" t="str">
        <f t="shared" si="7"/>
        <v xml:space="preserve"> </v>
      </c>
      <c r="S24" s="30" t="str">
        <f t="shared" si="8"/>
        <v xml:space="preserve"> </v>
      </c>
      <c r="T24" s="29" t="str">
        <f t="shared" si="9"/>
        <v xml:space="preserve"> </v>
      </c>
      <c r="U24" s="29" t="str">
        <f t="shared" si="10"/>
        <v xml:space="preserve"> </v>
      </c>
      <c r="V24" s="30" t="str">
        <f t="shared" si="11"/>
        <v xml:space="preserve"> </v>
      </c>
      <c r="W24" s="30" t="str">
        <f t="shared" si="12"/>
        <v xml:space="preserve"> </v>
      </c>
      <c r="X24" s="30" t="str">
        <f t="shared" si="13"/>
        <v xml:space="preserve"> </v>
      </c>
      <c r="Y24" s="30" t="str">
        <f t="shared" si="14"/>
        <v xml:space="preserve"> </v>
      </c>
      <c r="Z24" s="30" t="str">
        <f t="shared" si="15"/>
        <v xml:space="preserve"> </v>
      </c>
      <c r="AA24" s="30" t="str">
        <f t="shared" si="16"/>
        <v xml:space="preserve"> </v>
      </c>
      <c r="AB24" s="30" t="str">
        <f t="shared" si="0"/>
        <v xml:space="preserve"> </v>
      </c>
      <c r="AC24" s="30" t="str">
        <f t="shared" si="17"/>
        <v xml:space="preserve"> </v>
      </c>
      <c r="AD24" s="30" t="str">
        <f t="shared" si="18"/>
        <v xml:space="preserve"> </v>
      </c>
      <c r="AE24" s="30" t="str">
        <f t="shared" si="1"/>
        <v xml:space="preserve"> </v>
      </c>
      <c r="AF24" s="30" t="str">
        <f t="shared" si="19"/>
        <v xml:space="preserve"> </v>
      </c>
      <c r="AG24" s="30" t="str">
        <f t="shared" si="20"/>
        <v xml:space="preserve"> </v>
      </c>
      <c r="AH24" s="30" t="str">
        <f t="shared" si="2"/>
        <v xml:space="preserve"> </v>
      </c>
      <c r="AI24" s="30" t="str">
        <f t="shared" si="21"/>
        <v xml:space="preserve"> </v>
      </c>
      <c r="AJ24" s="30" t="str">
        <f t="shared" si="22"/>
        <v xml:space="preserve"> </v>
      </c>
      <c r="AK24" s="30" t="str">
        <f t="shared" si="23"/>
        <v xml:space="preserve"> </v>
      </c>
      <c r="AL24" s="30" t="str">
        <f t="shared" si="24"/>
        <v xml:space="preserve"> </v>
      </c>
      <c r="AM24" s="30" t="str">
        <f t="shared" si="25"/>
        <v xml:space="preserve"> </v>
      </c>
      <c r="AN24" s="30" t="str">
        <f t="shared" si="26"/>
        <v xml:space="preserve"> </v>
      </c>
      <c r="AO24" s="30" t="str">
        <f t="shared" si="27"/>
        <v xml:space="preserve"> </v>
      </c>
      <c r="AP24" s="30" t="str">
        <f t="shared" si="28"/>
        <v xml:space="preserve"> </v>
      </c>
      <c r="AQ24" s="30" t="str">
        <f t="shared" si="29"/>
        <v xml:space="preserve"> </v>
      </c>
    </row>
    <row r="25" spans="1:43" ht="15">
      <c r="A25" s="1"/>
      <c r="B25" s="12"/>
      <c r="C25" s="101"/>
      <c r="D25" s="13"/>
      <c r="E25" s="14">
        <v>0</v>
      </c>
      <c r="F25" s="14">
        <v>0</v>
      </c>
      <c r="G25" s="15">
        <v>0</v>
      </c>
      <c r="H25" s="53"/>
      <c r="I25" s="65"/>
      <c r="J25" s="55">
        <f t="shared" si="33"/>
        <v>0</v>
      </c>
      <c r="K25" s="56" t="str">
        <f t="shared" si="4"/>
        <v xml:space="preserve"> </v>
      </c>
      <c r="L25" s="57" t="str">
        <f t="shared" si="5"/>
        <v xml:space="preserve"> </v>
      </c>
      <c r="M25" s="47" t="str">
        <f t="shared" si="34"/>
        <v xml:space="preserve"> </v>
      </c>
      <c r="N25" s="27" t="str">
        <f t="shared" si="35"/>
        <v xml:space="preserve"> </v>
      </c>
      <c r="O25" s="28" t="str">
        <f t="shared" si="36"/>
        <v xml:space="preserve"> </v>
      </c>
      <c r="Q25" s="29" t="str">
        <f t="shared" si="6"/>
        <v xml:space="preserve"> </v>
      </c>
      <c r="R25" s="29" t="str">
        <f t="shared" si="7"/>
        <v xml:space="preserve"> </v>
      </c>
      <c r="S25" s="30" t="str">
        <f t="shared" si="8"/>
        <v xml:space="preserve"> </v>
      </c>
      <c r="T25" s="29" t="str">
        <f t="shared" si="9"/>
        <v xml:space="preserve"> </v>
      </c>
      <c r="U25" s="29" t="str">
        <f t="shared" si="10"/>
        <v xml:space="preserve"> </v>
      </c>
      <c r="V25" s="30" t="str">
        <f t="shared" si="11"/>
        <v xml:space="preserve"> </v>
      </c>
      <c r="W25" s="30" t="str">
        <f t="shared" si="12"/>
        <v xml:space="preserve"> </v>
      </c>
      <c r="X25" s="30" t="str">
        <f t="shared" si="13"/>
        <v xml:space="preserve"> </v>
      </c>
      <c r="Y25" s="30" t="str">
        <f t="shared" si="14"/>
        <v xml:space="preserve"> </v>
      </c>
      <c r="Z25" s="30" t="str">
        <f t="shared" si="15"/>
        <v xml:space="preserve"> </v>
      </c>
      <c r="AA25" s="30" t="str">
        <f t="shared" si="16"/>
        <v xml:space="preserve"> </v>
      </c>
      <c r="AB25" s="30" t="str">
        <f t="shared" si="0"/>
        <v xml:space="preserve"> </v>
      </c>
      <c r="AC25" s="30" t="str">
        <f t="shared" si="17"/>
        <v xml:space="preserve"> </v>
      </c>
      <c r="AD25" s="30" t="str">
        <f t="shared" si="18"/>
        <v xml:space="preserve"> </v>
      </c>
      <c r="AE25" s="30" t="str">
        <f t="shared" si="1"/>
        <v xml:space="preserve"> </v>
      </c>
      <c r="AF25" s="30" t="str">
        <f t="shared" si="19"/>
        <v xml:space="preserve"> </v>
      </c>
      <c r="AG25" s="30" t="str">
        <f t="shared" si="20"/>
        <v xml:space="preserve"> </v>
      </c>
      <c r="AH25" s="30" t="str">
        <f t="shared" si="2"/>
        <v xml:space="preserve"> </v>
      </c>
      <c r="AI25" s="30" t="str">
        <f t="shared" si="21"/>
        <v xml:space="preserve"> </v>
      </c>
      <c r="AJ25" s="30" t="str">
        <f t="shared" si="22"/>
        <v xml:space="preserve"> </v>
      </c>
      <c r="AK25" s="30" t="str">
        <f t="shared" si="23"/>
        <v xml:space="preserve"> </v>
      </c>
      <c r="AL25" s="30" t="str">
        <f t="shared" si="24"/>
        <v xml:space="preserve"> </v>
      </c>
      <c r="AM25" s="30" t="str">
        <f t="shared" si="25"/>
        <v xml:space="preserve"> </v>
      </c>
      <c r="AN25" s="30" t="str">
        <f t="shared" si="26"/>
        <v xml:space="preserve"> </v>
      </c>
      <c r="AO25" s="30" t="str">
        <f t="shared" si="27"/>
        <v xml:space="preserve"> </v>
      </c>
      <c r="AP25" s="30" t="str">
        <f t="shared" si="28"/>
        <v xml:space="preserve"> </v>
      </c>
      <c r="AQ25" s="30" t="str">
        <f t="shared" si="29"/>
        <v xml:space="preserve"> </v>
      </c>
    </row>
    <row r="26" spans="1:43" ht="15">
      <c r="A26" s="1"/>
      <c r="B26" s="12"/>
      <c r="C26" s="101"/>
      <c r="D26" s="13"/>
      <c r="E26" s="14">
        <v>0</v>
      </c>
      <c r="F26" s="14">
        <v>0</v>
      </c>
      <c r="G26" s="15">
        <v>0</v>
      </c>
      <c r="H26" s="53"/>
      <c r="I26" s="65"/>
      <c r="J26" s="55">
        <f t="shared" si="33"/>
        <v>0</v>
      </c>
      <c r="K26" s="56" t="str">
        <f t="shared" si="4"/>
        <v xml:space="preserve"> </v>
      </c>
      <c r="L26" s="57" t="str">
        <f t="shared" si="5"/>
        <v xml:space="preserve"> </v>
      </c>
      <c r="M26" s="47" t="str">
        <f t="shared" si="34"/>
        <v xml:space="preserve"> </v>
      </c>
      <c r="N26" s="27" t="str">
        <f t="shared" si="35"/>
        <v xml:space="preserve"> </v>
      </c>
      <c r="O26" s="28" t="str">
        <f t="shared" si="36"/>
        <v xml:space="preserve"> </v>
      </c>
      <c r="Q26" s="29" t="str">
        <f t="shared" si="6"/>
        <v xml:space="preserve"> </v>
      </c>
      <c r="R26" s="29" t="str">
        <f t="shared" si="7"/>
        <v xml:space="preserve"> </v>
      </c>
      <c r="S26" s="30" t="str">
        <f t="shared" si="8"/>
        <v xml:space="preserve"> </v>
      </c>
      <c r="T26" s="29" t="str">
        <f t="shared" si="9"/>
        <v xml:space="preserve"> </v>
      </c>
      <c r="U26" s="29" t="str">
        <f t="shared" si="10"/>
        <v xml:space="preserve"> </v>
      </c>
      <c r="V26" s="30" t="str">
        <f t="shared" si="11"/>
        <v xml:space="preserve"> </v>
      </c>
      <c r="W26" s="30" t="str">
        <f t="shared" si="12"/>
        <v xml:space="preserve"> </v>
      </c>
      <c r="X26" s="30" t="str">
        <f t="shared" si="13"/>
        <v xml:space="preserve"> </v>
      </c>
      <c r="Y26" s="30" t="str">
        <f t="shared" si="14"/>
        <v xml:space="preserve"> </v>
      </c>
      <c r="Z26" s="30" t="str">
        <f t="shared" si="15"/>
        <v xml:space="preserve"> </v>
      </c>
      <c r="AA26" s="30" t="str">
        <f t="shared" si="16"/>
        <v xml:space="preserve"> </v>
      </c>
      <c r="AB26" s="30" t="str">
        <f t="shared" si="0"/>
        <v xml:space="preserve"> </v>
      </c>
      <c r="AC26" s="30" t="str">
        <f t="shared" si="17"/>
        <v xml:space="preserve"> </v>
      </c>
      <c r="AD26" s="30" t="str">
        <f t="shared" si="18"/>
        <v xml:space="preserve"> </v>
      </c>
      <c r="AE26" s="30" t="str">
        <f t="shared" si="1"/>
        <v xml:space="preserve"> </v>
      </c>
      <c r="AF26" s="30" t="str">
        <f t="shared" si="19"/>
        <v xml:space="preserve"> </v>
      </c>
      <c r="AG26" s="30" t="str">
        <f t="shared" si="20"/>
        <v xml:space="preserve"> </v>
      </c>
      <c r="AH26" s="30" t="str">
        <f t="shared" si="2"/>
        <v xml:space="preserve"> </v>
      </c>
      <c r="AI26" s="30" t="str">
        <f t="shared" si="21"/>
        <v xml:space="preserve"> </v>
      </c>
      <c r="AJ26" s="30" t="str">
        <f t="shared" si="22"/>
        <v xml:space="preserve"> </v>
      </c>
      <c r="AK26" s="30" t="str">
        <f t="shared" si="23"/>
        <v xml:space="preserve"> </v>
      </c>
      <c r="AL26" s="30" t="str">
        <f t="shared" si="24"/>
        <v xml:space="preserve"> </v>
      </c>
      <c r="AM26" s="30" t="str">
        <f t="shared" si="25"/>
        <v xml:space="preserve"> </v>
      </c>
      <c r="AN26" s="30" t="str">
        <f t="shared" si="26"/>
        <v xml:space="preserve"> </v>
      </c>
      <c r="AO26" s="30" t="str">
        <f t="shared" si="27"/>
        <v xml:space="preserve"> </v>
      </c>
      <c r="AP26" s="30" t="str">
        <f t="shared" si="28"/>
        <v xml:space="preserve"> </v>
      </c>
      <c r="AQ26" s="30" t="str">
        <f t="shared" si="29"/>
        <v xml:space="preserve"> </v>
      </c>
    </row>
    <row r="27" spans="1:43" ht="15">
      <c r="A27" s="1"/>
      <c r="B27" s="12"/>
      <c r="C27" s="101"/>
      <c r="D27" s="13"/>
      <c r="E27" s="14">
        <v>0</v>
      </c>
      <c r="F27" s="14">
        <v>0</v>
      </c>
      <c r="G27" s="15">
        <v>0</v>
      </c>
      <c r="H27" s="53"/>
      <c r="I27" s="65"/>
      <c r="J27" s="55">
        <f t="shared" si="3"/>
        <v>0</v>
      </c>
      <c r="K27" s="56" t="str">
        <f t="shared" si="4"/>
        <v xml:space="preserve"> </v>
      </c>
      <c r="L27" s="57" t="str">
        <f t="shared" si="5"/>
        <v xml:space="preserve"> </v>
      </c>
      <c r="M27" s="47" t="str">
        <f>IF($F27=0," ",G27/$F27)</f>
        <v xml:space="preserve"> </v>
      </c>
      <c r="N27" s="27" t="str">
        <f>IF(F27=0," ",J27/F27)</f>
        <v xml:space="preserve"> </v>
      </c>
      <c r="O27" s="28" t="str">
        <f>IF(J27=0," ",(J27/G27)*100)</f>
        <v xml:space="preserve"> </v>
      </c>
      <c r="Q27" s="29" t="str">
        <f t="shared" si="6"/>
        <v xml:space="preserve"> </v>
      </c>
      <c r="R27" s="29" t="str">
        <f t="shared" si="7"/>
        <v xml:space="preserve"> </v>
      </c>
      <c r="S27" s="30" t="str">
        <f t="shared" si="8"/>
        <v xml:space="preserve"> </v>
      </c>
      <c r="T27" s="29" t="str">
        <f t="shared" si="9"/>
        <v xml:space="preserve"> </v>
      </c>
      <c r="U27" s="29" t="str">
        <f t="shared" si="10"/>
        <v xml:space="preserve"> </v>
      </c>
      <c r="V27" s="30" t="str">
        <f t="shared" si="11"/>
        <v xml:space="preserve"> </v>
      </c>
      <c r="W27" s="30" t="str">
        <f t="shared" si="12"/>
        <v xml:space="preserve"> </v>
      </c>
      <c r="X27" s="30" t="str">
        <f t="shared" si="13"/>
        <v xml:space="preserve"> </v>
      </c>
      <c r="Y27" s="30" t="str">
        <f t="shared" si="14"/>
        <v xml:space="preserve"> </v>
      </c>
      <c r="Z27" s="30" t="str">
        <f t="shared" si="15"/>
        <v xml:space="preserve"> </v>
      </c>
      <c r="AA27" s="30" t="str">
        <f t="shared" si="16"/>
        <v xml:space="preserve"> </v>
      </c>
      <c r="AB27" s="30" t="str">
        <f t="shared" si="0"/>
        <v xml:space="preserve"> </v>
      </c>
      <c r="AC27" s="30" t="str">
        <f t="shared" si="17"/>
        <v xml:space="preserve"> </v>
      </c>
      <c r="AD27" s="30" t="str">
        <f t="shared" si="18"/>
        <v xml:space="preserve"> </v>
      </c>
      <c r="AE27" s="30" t="str">
        <f t="shared" si="1"/>
        <v xml:space="preserve"> </v>
      </c>
      <c r="AF27" s="30" t="str">
        <f t="shared" si="19"/>
        <v xml:space="preserve"> </v>
      </c>
      <c r="AG27" s="30" t="str">
        <f t="shared" si="20"/>
        <v xml:space="preserve"> </v>
      </c>
      <c r="AH27" s="30" t="str">
        <f t="shared" si="2"/>
        <v xml:space="preserve"> </v>
      </c>
      <c r="AI27" s="30" t="str">
        <f t="shared" si="21"/>
        <v xml:space="preserve"> </v>
      </c>
      <c r="AJ27" s="30" t="str">
        <f t="shared" si="22"/>
        <v xml:space="preserve"> </v>
      </c>
      <c r="AK27" s="30" t="str">
        <f t="shared" si="23"/>
        <v xml:space="preserve"> </v>
      </c>
      <c r="AL27" s="30" t="str">
        <f t="shared" si="24"/>
        <v xml:space="preserve"> </v>
      </c>
      <c r="AM27" s="30" t="str">
        <f t="shared" si="25"/>
        <v xml:space="preserve"> </v>
      </c>
      <c r="AN27" s="30" t="str">
        <f t="shared" si="26"/>
        <v xml:space="preserve"> </v>
      </c>
      <c r="AO27" s="30" t="str">
        <f t="shared" si="27"/>
        <v xml:space="preserve"> </v>
      </c>
      <c r="AP27" s="30" t="str">
        <f t="shared" si="28"/>
        <v xml:space="preserve"> </v>
      </c>
      <c r="AQ27" s="30" t="str">
        <f t="shared" si="29"/>
        <v xml:space="preserve"> </v>
      </c>
    </row>
    <row r="28" spans="1:43" ht="15">
      <c r="A28" s="1"/>
      <c r="B28" s="12"/>
      <c r="C28" s="101"/>
      <c r="D28" s="13"/>
      <c r="E28" s="14">
        <v>0</v>
      </c>
      <c r="F28" s="14">
        <v>0</v>
      </c>
      <c r="G28" s="15">
        <v>0</v>
      </c>
      <c r="H28" s="53"/>
      <c r="I28" s="65"/>
      <c r="J28" s="55">
        <f t="shared" si="3"/>
        <v>0</v>
      </c>
      <c r="K28" s="56" t="str">
        <f t="shared" si="4"/>
        <v xml:space="preserve"> </v>
      </c>
      <c r="L28" s="57" t="str">
        <f t="shared" si="5"/>
        <v xml:space="preserve"> </v>
      </c>
      <c r="M28" s="47" t="str">
        <f>IF($F28=0," ",G28/$F28)</f>
        <v xml:space="preserve"> </v>
      </c>
      <c r="N28" s="27" t="str">
        <f>IF(F28=0," ",J28/F28)</f>
        <v xml:space="preserve"> </v>
      </c>
      <c r="O28" s="28" t="str">
        <f>IF(J28=0," ",(J28/G28)*100)</f>
        <v xml:space="preserve"> </v>
      </c>
      <c r="Q28" s="29" t="str">
        <f t="shared" si="6"/>
        <v xml:space="preserve"> </v>
      </c>
      <c r="R28" s="29" t="str">
        <f t="shared" si="7"/>
        <v xml:space="preserve"> </v>
      </c>
      <c r="S28" s="30" t="str">
        <f t="shared" si="8"/>
        <v xml:space="preserve"> </v>
      </c>
      <c r="T28" s="29" t="str">
        <f t="shared" si="9"/>
        <v xml:space="preserve"> </v>
      </c>
      <c r="U28" s="29" t="str">
        <f t="shared" si="10"/>
        <v xml:space="preserve"> </v>
      </c>
      <c r="V28" s="30" t="str">
        <f t="shared" si="11"/>
        <v xml:space="preserve"> </v>
      </c>
      <c r="W28" s="30" t="str">
        <f t="shared" si="12"/>
        <v xml:space="preserve"> </v>
      </c>
      <c r="X28" s="30" t="str">
        <f t="shared" si="13"/>
        <v xml:space="preserve"> </v>
      </c>
      <c r="Y28" s="30" t="str">
        <f t="shared" si="14"/>
        <v xml:space="preserve"> </v>
      </c>
      <c r="Z28" s="30" t="str">
        <f t="shared" si="15"/>
        <v xml:space="preserve"> </v>
      </c>
      <c r="AA28" s="30" t="str">
        <f t="shared" si="16"/>
        <v xml:space="preserve"> </v>
      </c>
      <c r="AB28" s="30" t="str">
        <f t="shared" si="0"/>
        <v xml:space="preserve"> </v>
      </c>
      <c r="AC28" s="30" t="str">
        <f t="shared" si="17"/>
        <v xml:space="preserve"> </v>
      </c>
      <c r="AD28" s="30" t="str">
        <f t="shared" si="18"/>
        <v xml:space="preserve"> </v>
      </c>
      <c r="AE28" s="30" t="str">
        <f t="shared" si="1"/>
        <v xml:space="preserve"> </v>
      </c>
      <c r="AF28" s="30" t="str">
        <f t="shared" si="19"/>
        <v xml:space="preserve"> </v>
      </c>
      <c r="AG28" s="30" t="str">
        <f t="shared" si="20"/>
        <v xml:space="preserve"> </v>
      </c>
      <c r="AH28" s="30" t="str">
        <f t="shared" si="2"/>
        <v xml:space="preserve"> </v>
      </c>
      <c r="AI28" s="30" t="str">
        <f t="shared" si="21"/>
        <v xml:space="preserve"> </v>
      </c>
      <c r="AJ28" s="30" t="str">
        <f t="shared" si="22"/>
        <v xml:space="preserve"> </v>
      </c>
      <c r="AK28" s="30" t="str">
        <f t="shared" si="23"/>
        <v xml:space="preserve"> </v>
      </c>
      <c r="AL28" s="30" t="str">
        <f t="shared" si="24"/>
        <v xml:space="preserve"> </v>
      </c>
      <c r="AM28" s="30" t="str">
        <f t="shared" si="25"/>
        <v xml:space="preserve"> </v>
      </c>
      <c r="AN28" s="30" t="str">
        <f t="shared" si="26"/>
        <v xml:space="preserve"> </v>
      </c>
      <c r="AO28" s="30" t="str">
        <f t="shared" si="27"/>
        <v xml:space="preserve"> </v>
      </c>
      <c r="AP28" s="30" t="str">
        <f t="shared" si="28"/>
        <v xml:space="preserve"> </v>
      </c>
      <c r="AQ28" s="30" t="str">
        <f t="shared" si="29"/>
        <v xml:space="preserve"> </v>
      </c>
    </row>
    <row r="29" spans="1:43" ht="15">
      <c r="A29" s="1"/>
      <c r="B29" s="12"/>
      <c r="C29" s="101"/>
      <c r="D29" s="13"/>
      <c r="E29" s="14">
        <v>0</v>
      </c>
      <c r="F29" s="14">
        <v>0</v>
      </c>
      <c r="G29" s="15">
        <v>0</v>
      </c>
      <c r="H29" s="53"/>
      <c r="I29" s="65"/>
      <c r="J29" s="55">
        <f t="shared" si="3"/>
        <v>0</v>
      </c>
      <c r="K29" s="56" t="str">
        <f t="shared" si="4"/>
        <v xml:space="preserve"> </v>
      </c>
      <c r="L29" s="57" t="str">
        <f t="shared" si="5"/>
        <v xml:space="preserve"> </v>
      </c>
      <c r="M29" s="47" t="str">
        <f t="shared" ref="M29:M40" si="37">IF($F29=0," ",G29/$F29)</f>
        <v xml:space="preserve"> </v>
      </c>
      <c r="N29" s="27" t="str">
        <f t="shared" ref="N29:N40" si="38">IF(F29=0," ",J29/F29)</f>
        <v xml:space="preserve"> </v>
      </c>
      <c r="O29" s="28" t="str">
        <f t="shared" ref="O29:O40" si="39">IF(J29=0," ",(J29/G29)*100)</f>
        <v xml:space="preserve"> </v>
      </c>
      <c r="Q29" s="29" t="str">
        <f t="shared" si="6"/>
        <v xml:space="preserve"> </v>
      </c>
      <c r="R29" s="29" t="str">
        <f t="shared" si="7"/>
        <v xml:space="preserve"> </v>
      </c>
      <c r="S29" s="30" t="str">
        <f t="shared" si="8"/>
        <v xml:space="preserve"> </v>
      </c>
      <c r="T29" s="29" t="str">
        <f t="shared" si="9"/>
        <v xml:space="preserve"> </v>
      </c>
      <c r="U29" s="29" t="str">
        <f t="shared" si="10"/>
        <v xml:space="preserve"> </v>
      </c>
      <c r="V29" s="30" t="str">
        <f t="shared" si="11"/>
        <v xml:space="preserve"> </v>
      </c>
      <c r="W29" s="30" t="str">
        <f t="shared" si="12"/>
        <v xml:space="preserve"> </v>
      </c>
      <c r="X29" s="30" t="str">
        <f t="shared" si="13"/>
        <v xml:space="preserve"> </v>
      </c>
      <c r="Y29" s="30" t="str">
        <f t="shared" si="14"/>
        <v xml:space="preserve"> </v>
      </c>
      <c r="Z29" s="30" t="str">
        <f t="shared" si="15"/>
        <v xml:space="preserve"> </v>
      </c>
      <c r="AA29" s="30" t="str">
        <f t="shared" si="16"/>
        <v xml:space="preserve"> </v>
      </c>
      <c r="AB29" s="30" t="str">
        <f t="shared" si="0"/>
        <v xml:space="preserve"> </v>
      </c>
      <c r="AC29" s="30" t="str">
        <f t="shared" si="17"/>
        <v xml:space="preserve"> </v>
      </c>
      <c r="AD29" s="30" t="str">
        <f t="shared" si="18"/>
        <v xml:space="preserve"> </v>
      </c>
      <c r="AE29" s="30" t="str">
        <f t="shared" si="1"/>
        <v xml:space="preserve"> </v>
      </c>
      <c r="AF29" s="30" t="str">
        <f t="shared" si="19"/>
        <v xml:space="preserve"> </v>
      </c>
      <c r="AG29" s="30" t="str">
        <f t="shared" si="20"/>
        <v xml:space="preserve"> </v>
      </c>
      <c r="AH29" s="30" t="str">
        <f t="shared" si="2"/>
        <v xml:space="preserve"> </v>
      </c>
      <c r="AI29" s="30" t="str">
        <f t="shared" si="21"/>
        <v xml:space="preserve"> </v>
      </c>
      <c r="AJ29" s="30" t="str">
        <f t="shared" si="22"/>
        <v xml:space="preserve"> </v>
      </c>
      <c r="AK29" s="30" t="str">
        <f t="shared" si="23"/>
        <v xml:space="preserve"> </v>
      </c>
      <c r="AL29" s="30" t="str">
        <f t="shared" si="24"/>
        <v xml:space="preserve"> </v>
      </c>
      <c r="AM29" s="30" t="str">
        <f t="shared" si="25"/>
        <v xml:space="preserve"> </v>
      </c>
      <c r="AN29" s="30" t="str">
        <f t="shared" si="26"/>
        <v xml:space="preserve"> </v>
      </c>
      <c r="AO29" s="30" t="str">
        <f t="shared" si="27"/>
        <v xml:space="preserve"> </v>
      </c>
      <c r="AP29" s="30" t="str">
        <f t="shared" si="28"/>
        <v xml:space="preserve"> </v>
      </c>
      <c r="AQ29" s="30" t="str">
        <f t="shared" si="29"/>
        <v xml:space="preserve"> </v>
      </c>
    </row>
    <row r="30" spans="1:43" ht="15">
      <c r="A30" s="1"/>
      <c r="B30" s="12"/>
      <c r="C30" s="101"/>
      <c r="D30" s="13"/>
      <c r="E30" s="14">
        <v>0</v>
      </c>
      <c r="F30" s="14">
        <v>0</v>
      </c>
      <c r="G30" s="15">
        <v>0</v>
      </c>
      <c r="H30" s="53"/>
      <c r="I30" s="65"/>
      <c r="J30" s="55">
        <f t="shared" si="3"/>
        <v>0</v>
      </c>
      <c r="K30" s="56" t="str">
        <f t="shared" si="4"/>
        <v xml:space="preserve"> </v>
      </c>
      <c r="L30" s="57" t="str">
        <f t="shared" si="5"/>
        <v xml:space="preserve"> </v>
      </c>
      <c r="M30" s="47" t="str">
        <f t="shared" si="37"/>
        <v xml:space="preserve"> </v>
      </c>
      <c r="N30" s="27" t="str">
        <f t="shared" si="38"/>
        <v xml:space="preserve"> </v>
      </c>
      <c r="O30" s="28" t="str">
        <f t="shared" si="39"/>
        <v xml:space="preserve"> </v>
      </c>
      <c r="Q30" s="29" t="str">
        <f t="shared" si="6"/>
        <v xml:space="preserve"> </v>
      </c>
      <c r="R30" s="29" t="str">
        <f t="shared" si="7"/>
        <v xml:space="preserve"> </v>
      </c>
      <c r="S30" s="30" t="str">
        <f t="shared" si="8"/>
        <v xml:space="preserve"> </v>
      </c>
      <c r="T30" s="29" t="str">
        <f t="shared" si="9"/>
        <v xml:space="preserve"> </v>
      </c>
      <c r="U30" s="29" t="str">
        <f t="shared" si="10"/>
        <v xml:space="preserve"> </v>
      </c>
      <c r="V30" s="30" t="str">
        <f t="shared" si="11"/>
        <v xml:space="preserve"> </v>
      </c>
      <c r="W30" s="30" t="str">
        <f t="shared" si="12"/>
        <v xml:space="preserve"> </v>
      </c>
      <c r="X30" s="30" t="str">
        <f t="shared" si="13"/>
        <v xml:space="preserve"> </v>
      </c>
      <c r="Y30" s="30" t="str">
        <f t="shared" si="14"/>
        <v xml:space="preserve"> </v>
      </c>
      <c r="Z30" s="30" t="str">
        <f t="shared" si="15"/>
        <v xml:space="preserve"> </v>
      </c>
      <c r="AA30" s="30" t="str">
        <f t="shared" si="16"/>
        <v xml:space="preserve"> </v>
      </c>
      <c r="AB30" s="30" t="str">
        <f t="shared" si="0"/>
        <v xml:space="preserve"> </v>
      </c>
      <c r="AC30" s="30" t="str">
        <f t="shared" si="17"/>
        <v xml:space="preserve"> </v>
      </c>
      <c r="AD30" s="30" t="str">
        <f t="shared" si="18"/>
        <v xml:space="preserve"> </v>
      </c>
      <c r="AE30" s="30" t="str">
        <f t="shared" si="1"/>
        <v xml:space="preserve"> </v>
      </c>
      <c r="AF30" s="30" t="str">
        <f t="shared" si="19"/>
        <v xml:space="preserve"> </v>
      </c>
      <c r="AG30" s="30" t="str">
        <f t="shared" si="20"/>
        <v xml:space="preserve"> </v>
      </c>
      <c r="AH30" s="30" t="str">
        <f t="shared" si="2"/>
        <v xml:space="preserve"> </v>
      </c>
      <c r="AI30" s="30" t="str">
        <f t="shared" si="21"/>
        <v xml:space="preserve"> </v>
      </c>
      <c r="AJ30" s="30" t="str">
        <f t="shared" si="22"/>
        <v xml:space="preserve"> </v>
      </c>
      <c r="AK30" s="30" t="str">
        <f t="shared" si="23"/>
        <v xml:space="preserve"> </v>
      </c>
      <c r="AL30" s="30" t="str">
        <f t="shared" si="24"/>
        <v xml:space="preserve"> </v>
      </c>
      <c r="AM30" s="30" t="str">
        <f t="shared" si="25"/>
        <v xml:space="preserve"> </v>
      </c>
      <c r="AN30" s="30" t="str">
        <f t="shared" si="26"/>
        <v xml:space="preserve"> </v>
      </c>
      <c r="AO30" s="30" t="str">
        <f t="shared" si="27"/>
        <v xml:space="preserve"> </v>
      </c>
      <c r="AP30" s="30" t="str">
        <f t="shared" si="28"/>
        <v xml:space="preserve"> </v>
      </c>
      <c r="AQ30" s="30" t="str">
        <f t="shared" si="29"/>
        <v xml:space="preserve"> </v>
      </c>
    </row>
    <row r="31" spans="1:43" ht="15">
      <c r="A31" s="1"/>
      <c r="B31" s="12"/>
      <c r="C31" s="101"/>
      <c r="D31" s="13"/>
      <c r="E31" s="14">
        <v>0</v>
      </c>
      <c r="F31" s="14">
        <v>0</v>
      </c>
      <c r="G31" s="15">
        <v>0</v>
      </c>
      <c r="H31" s="53"/>
      <c r="I31" s="65"/>
      <c r="J31" s="55">
        <f t="shared" si="3"/>
        <v>0</v>
      </c>
      <c r="K31" s="56" t="str">
        <f t="shared" si="4"/>
        <v xml:space="preserve"> </v>
      </c>
      <c r="L31" s="57" t="str">
        <f t="shared" si="5"/>
        <v xml:space="preserve"> </v>
      </c>
      <c r="M31" s="47" t="str">
        <f t="shared" si="37"/>
        <v xml:space="preserve"> </v>
      </c>
      <c r="N31" s="27" t="str">
        <f t="shared" si="38"/>
        <v xml:space="preserve"> </v>
      </c>
      <c r="O31" s="28" t="str">
        <f t="shared" si="39"/>
        <v xml:space="preserve"> </v>
      </c>
      <c r="Q31" s="29" t="str">
        <f t="shared" si="6"/>
        <v xml:space="preserve"> </v>
      </c>
      <c r="R31" s="29" t="str">
        <f t="shared" si="7"/>
        <v xml:space="preserve"> </v>
      </c>
      <c r="S31" s="30" t="str">
        <f t="shared" si="8"/>
        <v xml:space="preserve"> </v>
      </c>
      <c r="T31" s="29" t="str">
        <f t="shared" si="9"/>
        <v xml:space="preserve"> </v>
      </c>
      <c r="U31" s="29" t="str">
        <f t="shared" si="10"/>
        <v xml:space="preserve"> </v>
      </c>
      <c r="V31" s="30" t="str">
        <f t="shared" si="11"/>
        <v xml:space="preserve"> </v>
      </c>
      <c r="W31" s="30" t="str">
        <f t="shared" si="12"/>
        <v xml:space="preserve"> </v>
      </c>
      <c r="X31" s="30" t="str">
        <f t="shared" si="13"/>
        <v xml:space="preserve"> </v>
      </c>
      <c r="Y31" s="30" t="str">
        <f t="shared" si="14"/>
        <v xml:space="preserve"> </v>
      </c>
      <c r="Z31" s="30" t="str">
        <f t="shared" si="15"/>
        <v xml:space="preserve"> </v>
      </c>
      <c r="AA31" s="30" t="str">
        <f t="shared" si="16"/>
        <v xml:space="preserve"> </v>
      </c>
      <c r="AB31" s="30" t="str">
        <f t="shared" si="0"/>
        <v xml:space="preserve"> </v>
      </c>
      <c r="AC31" s="30" t="str">
        <f t="shared" si="17"/>
        <v xml:space="preserve"> </v>
      </c>
      <c r="AD31" s="30" t="str">
        <f t="shared" si="18"/>
        <v xml:space="preserve"> </v>
      </c>
      <c r="AE31" s="30" t="str">
        <f t="shared" si="1"/>
        <v xml:space="preserve"> </v>
      </c>
      <c r="AF31" s="30" t="str">
        <f t="shared" si="19"/>
        <v xml:space="preserve"> </v>
      </c>
      <c r="AG31" s="30" t="str">
        <f t="shared" si="20"/>
        <v xml:space="preserve"> </v>
      </c>
      <c r="AH31" s="30" t="str">
        <f t="shared" si="2"/>
        <v xml:space="preserve"> </v>
      </c>
      <c r="AI31" s="30" t="str">
        <f t="shared" si="21"/>
        <v xml:space="preserve"> </v>
      </c>
      <c r="AJ31" s="30" t="str">
        <f t="shared" si="22"/>
        <v xml:space="preserve"> </v>
      </c>
      <c r="AK31" s="30" t="str">
        <f t="shared" si="23"/>
        <v xml:space="preserve"> </v>
      </c>
      <c r="AL31" s="30" t="str">
        <f t="shared" si="24"/>
        <v xml:space="preserve"> </v>
      </c>
      <c r="AM31" s="30" t="str">
        <f t="shared" si="25"/>
        <v xml:space="preserve"> </v>
      </c>
      <c r="AN31" s="30" t="str">
        <f t="shared" si="26"/>
        <v xml:space="preserve"> </v>
      </c>
      <c r="AO31" s="30" t="str">
        <f t="shared" si="27"/>
        <v xml:space="preserve"> </v>
      </c>
      <c r="AP31" s="30" t="str">
        <f t="shared" si="28"/>
        <v xml:space="preserve"> </v>
      </c>
      <c r="AQ31" s="30" t="str">
        <f t="shared" si="29"/>
        <v xml:space="preserve"> </v>
      </c>
    </row>
    <row r="32" spans="1:43" ht="15">
      <c r="A32" s="1"/>
      <c r="B32" s="12"/>
      <c r="C32" s="101"/>
      <c r="D32" s="13"/>
      <c r="E32" s="14">
        <v>0</v>
      </c>
      <c r="F32" s="14">
        <v>0</v>
      </c>
      <c r="G32" s="15">
        <v>0</v>
      </c>
      <c r="H32" s="53"/>
      <c r="I32" s="65"/>
      <c r="J32" s="55">
        <f t="shared" si="3"/>
        <v>0</v>
      </c>
      <c r="K32" s="56" t="str">
        <f t="shared" si="4"/>
        <v xml:space="preserve"> </v>
      </c>
      <c r="L32" s="57" t="str">
        <f t="shared" si="5"/>
        <v xml:space="preserve"> </v>
      </c>
      <c r="M32" s="47" t="str">
        <f t="shared" si="37"/>
        <v xml:space="preserve"> </v>
      </c>
      <c r="N32" s="27" t="str">
        <f t="shared" si="38"/>
        <v xml:space="preserve"> </v>
      </c>
      <c r="O32" s="28" t="str">
        <f t="shared" si="39"/>
        <v xml:space="preserve"> </v>
      </c>
      <c r="Q32" s="29" t="str">
        <f t="shared" si="6"/>
        <v xml:space="preserve"> </v>
      </c>
      <c r="R32" s="29" t="str">
        <f t="shared" si="7"/>
        <v xml:space="preserve"> </v>
      </c>
      <c r="S32" s="30" t="str">
        <f t="shared" si="8"/>
        <v xml:space="preserve"> </v>
      </c>
      <c r="T32" s="29" t="str">
        <f t="shared" si="9"/>
        <v xml:space="preserve"> </v>
      </c>
      <c r="U32" s="29" t="str">
        <f t="shared" si="10"/>
        <v xml:space="preserve"> </v>
      </c>
      <c r="V32" s="30" t="str">
        <f t="shared" si="11"/>
        <v xml:space="preserve"> </v>
      </c>
      <c r="W32" s="30" t="str">
        <f t="shared" si="12"/>
        <v xml:space="preserve"> </v>
      </c>
      <c r="X32" s="30" t="str">
        <f t="shared" si="13"/>
        <v xml:space="preserve"> </v>
      </c>
      <c r="Y32" s="30" t="str">
        <f t="shared" si="14"/>
        <v xml:space="preserve"> </v>
      </c>
      <c r="Z32" s="30" t="str">
        <f t="shared" si="15"/>
        <v xml:space="preserve"> </v>
      </c>
      <c r="AA32" s="30" t="str">
        <f t="shared" si="16"/>
        <v xml:space="preserve"> </v>
      </c>
      <c r="AB32" s="30" t="str">
        <f t="shared" si="0"/>
        <v xml:space="preserve"> </v>
      </c>
      <c r="AC32" s="30" t="str">
        <f t="shared" si="17"/>
        <v xml:space="preserve"> </v>
      </c>
      <c r="AD32" s="30" t="str">
        <f t="shared" si="18"/>
        <v xml:space="preserve"> </v>
      </c>
      <c r="AE32" s="30" t="str">
        <f t="shared" si="1"/>
        <v xml:space="preserve"> </v>
      </c>
      <c r="AF32" s="30" t="str">
        <f t="shared" si="19"/>
        <v xml:space="preserve"> </v>
      </c>
      <c r="AG32" s="30" t="str">
        <f t="shared" si="20"/>
        <v xml:space="preserve"> </v>
      </c>
      <c r="AH32" s="30" t="str">
        <f t="shared" si="2"/>
        <v xml:space="preserve"> </v>
      </c>
      <c r="AI32" s="30" t="str">
        <f t="shared" si="21"/>
        <v xml:space="preserve"> </v>
      </c>
      <c r="AJ32" s="30" t="str">
        <f t="shared" si="22"/>
        <v xml:space="preserve"> </v>
      </c>
      <c r="AK32" s="30" t="str">
        <f t="shared" si="23"/>
        <v xml:space="preserve"> </v>
      </c>
      <c r="AL32" s="30" t="str">
        <f t="shared" si="24"/>
        <v xml:space="preserve"> </v>
      </c>
      <c r="AM32" s="30" t="str">
        <f t="shared" si="25"/>
        <v xml:space="preserve"> </v>
      </c>
      <c r="AN32" s="30" t="str">
        <f t="shared" si="26"/>
        <v xml:space="preserve"> </v>
      </c>
      <c r="AO32" s="30" t="str">
        <f t="shared" si="27"/>
        <v xml:space="preserve"> </v>
      </c>
      <c r="AP32" s="30" t="str">
        <f t="shared" si="28"/>
        <v xml:space="preserve"> </v>
      </c>
      <c r="AQ32" s="30" t="str">
        <f t="shared" si="29"/>
        <v xml:space="preserve"> </v>
      </c>
    </row>
    <row r="33" spans="1:43" ht="15">
      <c r="A33" s="1"/>
      <c r="B33" s="12"/>
      <c r="C33" s="101"/>
      <c r="D33" s="13"/>
      <c r="E33" s="14">
        <v>0</v>
      </c>
      <c r="F33" s="14">
        <v>0</v>
      </c>
      <c r="G33" s="15">
        <v>0</v>
      </c>
      <c r="H33" s="53"/>
      <c r="I33" s="65"/>
      <c r="J33" s="55">
        <f t="shared" si="3"/>
        <v>0</v>
      </c>
      <c r="K33" s="56" t="str">
        <f t="shared" si="4"/>
        <v xml:space="preserve"> </v>
      </c>
      <c r="L33" s="57" t="str">
        <f t="shared" si="5"/>
        <v xml:space="preserve"> </v>
      </c>
      <c r="M33" s="47" t="str">
        <f t="shared" si="37"/>
        <v xml:space="preserve"> </v>
      </c>
      <c r="N33" s="27" t="str">
        <f t="shared" si="38"/>
        <v xml:space="preserve"> </v>
      </c>
      <c r="O33" s="28" t="str">
        <f t="shared" si="39"/>
        <v xml:space="preserve"> </v>
      </c>
      <c r="Q33" s="29" t="str">
        <f t="shared" si="6"/>
        <v xml:space="preserve"> </v>
      </c>
      <c r="R33" s="29" t="str">
        <f t="shared" si="7"/>
        <v xml:space="preserve"> </v>
      </c>
      <c r="S33" s="30" t="str">
        <f t="shared" si="8"/>
        <v xml:space="preserve"> </v>
      </c>
      <c r="T33" s="29" t="str">
        <f t="shared" si="9"/>
        <v xml:space="preserve"> </v>
      </c>
      <c r="U33" s="29" t="str">
        <f t="shared" si="10"/>
        <v xml:space="preserve"> </v>
      </c>
      <c r="V33" s="30" t="str">
        <f t="shared" si="11"/>
        <v xml:space="preserve"> </v>
      </c>
      <c r="W33" s="30" t="str">
        <f t="shared" si="12"/>
        <v xml:space="preserve"> </v>
      </c>
      <c r="X33" s="30" t="str">
        <f t="shared" si="13"/>
        <v xml:space="preserve"> </v>
      </c>
      <c r="Y33" s="30" t="str">
        <f t="shared" si="14"/>
        <v xml:space="preserve"> </v>
      </c>
      <c r="Z33" s="30" t="str">
        <f t="shared" si="15"/>
        <v xml:space="preserve"> </v>
      </c>
      <c r="AA33" s="30" t="str">
        <f t="shared" si="16"/>
        <v xml:space="preserve"> </v>
      </c>
      <c r="AB33" s="30" t="str">
        <f t="shared" si="0"/>
        <v xml:space="preserve"> </v>
      </c>
      <c r="AC33" s="30" t="str">
        <f t="shared" si="17"/>
        <v xml:space="preserve"> </v>
      </c>
      <c r="AD33" s="30" t="str">
        <f t="shared" si="18"/>
        <v xml:space="preserve"> </v>
      </c>
      <c r="AE33" s="30" t="str">
        <f t="shared" si="1"/>
        <v xml:space="preserve"> </v>
      </c>
      <c r="AF33" s="30" t="str">
        <f t="shared" si="19"/>
        <v xml:space="preserve"> </v>
      </c>
      <c r="AG33" s="30" t="str">
        <f t="shared" si="20"/>
        <v xml:space="preserve"> </v>
      </c>
      <c r="AH33" s="30" t="str">
        <f t="shared" si="2"/>
        <v xml:space="preserve"> </v>
      </c>
      <c r="AI33" s="30" t="str">
        <f t="shared" si="21"/>
        <v xml:space="preserve"> </v>
      </c>
      <c r="AJ33" s="30" t="str">
        <f t="shared" si="22"/>
        <v xml:space="preserve"> </v>
      </c>
      <c r="AK33" s="30" t="str">
        <f t="shared" si="23"/>
        <v xml:space="preserve"> </v>
      </c>
      <c r="AL33" s="30" t="str">
        <f t="shared" si="24"/>
        <v xml:space="preserve"> </v>
      </c>
      <c r="AM33" s="30" t="str">
        <f t="shared" si="25"/>
        <v xml:space="preserve"> </v>
      </c>
      <c r="AN33" s="30" t="str">
        <f t="shared" si="26"/>
        <v xml:space="preserve"> </v>
      </c>
      <c r="AO33" s="30" t="str">
        <f t="shared" si="27"/>
        <v xml:space="preserve"> </v>
      </c>
      <c r="AP33" s="30" t="str">
        <f t="shared" si="28"/>
        <v xml:space="preserve"> </v>
      </c>
      <c r="AQ33" s="30" t="str">
        <f t="shared" si="29"/>
        <v xml:space="preserve"> </v>
      </c>
    </row>
    <row r="34" spans="1:43" ht="15">
      <c r="A34" s="1"/>
      <c r="B34" s="12"/>
      <c r="C34" s="101"/>
      <c r="D34" s="13"/>
      <c r="E34" s="14">
        <v>0</v>
      </c>
      <c r="F34" s="14">
        <v>0</v>
      </c>
      <c r="G34" s="15">
        <v>0</v>
      </c>
      <c r="H34" s="53"/>
      <c r="I34" s="65"/>
      <c r="J34" s="55">
        <f t="shared" si="3"/>
        <v>0</v>
      </c>
      <c r="K34" s="56" t="str">
        <f t="shared" si="4"/>
        <v xml:space="preserve"> </v>
      </c>
      <c r="L34" s="57" t="str">
        <f t="shared" si="5"/>
        <v xml:space="preserve"> </v>
      </c>
      <c r="M34" s="47" t="str">
        <f t="shared" si="37"/>
        <v xml:space="preserve"> </v>
      </c>
      <c r="N34" s="27" t="str">
        <f t="shared" si="38"/>
        <v xml:space="preserve"> </v>
      </c>
      <c r="O34" s="28" t="str">
        <f t="shared" si="39"/>
        <v xml:space="preserve"> </v>
      </c>
      <c r="Q34" s="29" t="str">
        <f t="shared" si="6"/>
        <v xml:space="preserve"> </v>
      </c>
      <c r="R34" s="29" t="str">
        <f t="shared" si="7"/>
        <v xml:space="preserve"> </v>
      </c>
      <c r="S34" s="30" t="str">
        <f t="shared" si="8"/>
        <v xml:space="preserve"> </v>
      </c>
      <c r="T34" s="29" t="str">
        <f t="shared" si="9"/>
        <v xml:space="preserve"> </v>
      </c>
      <c r="U34" s="29" t="str">
        <f t="shared" si="10"/>
        <v xml:space="preserve"> </v>
      </c>
      <c r="V34" s="30" t="str">
        <f t="shared" si="11"/>
        <v xml:space="preserve"> </v>
      </c>
      <c r="W34" s="30" t="str">
        <f t="shared" si="12"/>
        <v xml:space="preserve"> </v>
      </c>
      <c r="X34" s="30" t="str">
        <f t="shared" si="13"/>
        <v xml:space="preserve"> </v>
      </c>
      <c r="Y34" s="30" t="str">
        <f t="shared" si="14"/>
        <v xml:space="preserve"> </v>
      </c>
      <c r="Z34" s="30" t="str">
        <f t="shared" si="15"/>
        <v xml:space="preserve"> </v>
      </c>
      <c r="AA34" s="30" t="str">
        <f t="shared" si="16"/>
        <v xml:space="preserve"> </v>
      </c>
      <c r="AB34" s="30" t="str">
        <f t="shared" si="0"/>
        <v xml:space="preserve"> </v>
      </c>
      <c r="AC34" s="30" t="str">
        <f t="shared" si="17"/>
        <v xml:space="preserve"> </v>
      </c>
      <c r="AD34" s="30" t="str">
        <f t="shared" si="18"/>
        <v xml:space="preserve"> </v>
      </c>
      <c r="AE34" s="30" t="str">
        <f t="shared" si="1"/>
        <v xml:space="preserve"> </v>
      </c>
      <c r="AF34" s="30" t="str">
        <f t="shared" si="19"/>
        <v xml:space="preserve"> </v>
      </c>
      <c r="AG34" s="30" t="str">
        <f t="shared" si="20"/>
        <v xml:space="preserve"> </v>
      </c>
      <c r="AH34" s="30" t="str">
        <f t="shared" si="2"/>
        <v xml:space="preserve"> </v>
      </c>
      <c r="AI34" s="30" t="str">
        <f t="shared" si="21"/>
        <v xml:space="preserve"> </v>
      </c>
      <c r="AJ34" s="30" t="str">
        <f t="shared" si="22"/>
        <v xml:space="preserve"> </v>
      </c>
      <c r="AK34" s="30" t="str">
        <f t="shared" si="23"/>
        <v xml:space="preserve"> </v>
      </c>
      <c r="AL34" s="30" t="str">
        <f t="shared" si="24"/>
        <v xml:space="preserve"> </v>
      </c>
      <c r="AM34" s="30" t="str">
        <f t="shared" si="25"/>
        <v xml:space="preserve"> </v>
      </c>
      <c r="AN34" s="30" t="str">
        <f t="shared" si="26"/>
        <v xml:space="preserve"> </v>
      </c>
      <c r="AO34" s="30" t="str">
        <f t="shared" si="27"/>
        <v xml:space="preserve"> </v>
      </c>
      <c r="AP34" s="30" t="str">
        <f t="shared" si="28"/>
        <v xml:space="preserve"> </v>
      </c>
      <c r="AQ34" s="30" t="str">
        <f t="shared" si="29"/>
        <v xml:space="preserve"> </v>
      </c>
    </row>
    <row r="35" spans="1:43" ht="15">
      <c r="A35" s="1"/>
      <c r="B35" s="12"/>
      <c r="C35" s="101"/>
      <c r="D35" s="13"/>
      <c r="E35" s="14">
        <v>0</v>
      </c>
      <c r="F35" s="14">
        <v>0</v>
      </c>
      <c r="G35" s="15">
        <v>0</v>
      </c>
      <c r="H35" s="53"/>
      <c r="I35" s="65"/>
      <c r="J35" s="55">
        <f t="shared" si="3"/>
        <v>0</v>
      </c>
      <c r="K35" s="56" t="str">
        <f t="shared" si="4"/>
        <v xml:space="preserve"> </v>
      </c>
      <c r="L35" s="57" t="str">
        <f t="shared" si="5"/>
        <v xml:space="preserve"> </v>
      </c>
      <c r="M35" s="47" t="str">
        <f t="shared" si="37"/>
        <v xml:space="preserve"> </v>
      </c>
      <c r="N35" s="27" t="str">
        <f t="shared" si="38"/>
        <v xml:space="preserve"> </v>
      </c>
      <c r="O35" s="28" t="str">
        <f t="shared" si="39"/>
        <v xml:space="preserve"> </v>
      </c>
      <c r="Q35" s="29" t="str">
        <f t="shared" si="6"/>
        <v xml:space="preserve"> </v>
      </c>
      <c r="R35" s="29" t="str">
        <f t="shared" si="7"/>
        <v xml:space="preserve"> </v>
      </c>
      <c r="S35" s="30" t="str">
        <f t="shared" si="8"/>
        <v xml:space="preserve"> </v>
      </c>
      <c r="T35" s="29" t="str">
        <f t="shared" si="9"/>
        <v xml:space="preserve"> </v>
      </c>
      <c r="U35" s="29" t="str">
        <f t="shared" si="10"/>
        <v xml:space="preserve"> </v>
      </c>
      <c r="V35" s="30" t="str">
        <f t="shared" si="11"/>
        <v xml:space="preserve"> </v>
      </c>
      <c r="W35" s="30" t="str">
        <f t="shared" si="12"/>
        <v xml:space="preserve"> </v>
      </c>
      <c r="X35" s="30" t="str">
        <f t="shared" si="13"/>
        <v xml:space="preserve"> </v>
      </c>
      <c r="Y35" s="30" t="str">
        <f t="shared" si="14"/>
        <v xml:space="preserve"> </v>
      </c>
      <c r="Z35" s="30" t="str">
        <f t="shared" si="15"/>
        <v xml:space="preserve"> </v>
      </c>
      <c r="AA35" s="30" t="str">
        <f t="shared" si="16"/>
        <v xml:space="preserve"> </v>
      </c>
      <c r="AB35" s="30" t="str">
        <f t="shared" si="0"/>
        <v xml:space="preserve"> </v>
      </c>
      <c r="AC35" s="30" t="str">
        <f t="shared" si="17"/>
        <v xml:space="preserve"> </v>
      </c>
      <c r="AD35" s="30" t="str">
        <f t="shared" si="18"/>
        <v xml:space="preserve"> </v>
      </c>
      <c r="AE35" s="30" t="str">
        <f t="shared" si="1"/>
        <v xml:space="preserve"> </v>
      </c>
      <c r="AF35" s="30" t="str">
        <f t="shared" si="19"/>
        <v xml:space="preserve"> </v>
      </c>
      <c r="AG35" s="30" t="str">
        <f t="shared" si="20"/>
        <v xml:space="preserve"> </v>
      </c>
      <c r="AH35" s="30" t="str">
        <f t="shared" si="2"/>
        <v xml:space="preserve"> </v>
      </c>
      <c r="AI35" s="30" t="str">
        <f t="shared" si="21"/>
        <v xml:space="preserve"> </v>
      </c>
      <c r="AJ35" s="30" t="str">
        <f t="shared" si="22"/>
        <v xml:space="preserve"> </v>
      </c>
      <c r="AK35" s="30" t="str">
        <f t="shared" si="23"/>
        <v xml:space="preserve"> </v>
      </c>
      <c r="AL35" s="30" t="str">
        <f t="shared" si="24"/>
        <v xml:space="preserve"> </v>
      </c>
      <c r="AM35" s="30" t="str">
        <f t="shared" si="25"/>
        <v xml:space="preserve"> </v>
      </c>
      <c r="AN35" s="30" t="str">
        <f t="shared" si="26"/>
        <v xml:space="preserve"> </v>
      </c>
      <c r="AO35" s="30" t="str">
        <f t="shared" si="27"/>
        <v xml:space="preserve"> </v>
      </c>
      <c r="AP35" s="30" t="str">
        <f t="shared" si="28"/>
        <v xml:space="preserve"> </v>
      </c>
      <c r="AQ35" s="30" t="str">
        <f t="shared" si="29"/>
        <v xml:space="preserve"> </v>
      </c>
    </row>
    <row r="36" spans="1:43" ht="15">
      <c r="A36" s="1"/>
      <c r="B36" s="12"/>
      <c r="C36" s="101"/>
      <c r="D36" s="13"/>
      <c r="E36" s="14">
        <v>0</v>
      </c>
      <c r="F36" s="14">
        <v>0</v>
      </c>
      <c r="G36" s="15">
        <v>0</v>
      </c>
      <c r="H36" s="53"/>
      <c r="I36" s="65"/>
      <c r="J36" s="55">
        <f t="shared" si="3"/>
        <v>0</v>
      </c>
      <c r="K36" s="56" t="str">
        <f t="shared" si="4"/>
        <v xml:space="preserve"> </v>
      </c>
      <c r="L36" s="57" t="str">
        <f t="shared" si="5"/>
        <v xml:space="preserve"> </v>
      </c>
      <c r="M36" s="47" t="str">
        <f t="shared" si="37"/>
        <v xml:space="preserve"> </v>
      </c>
      <c r="N36" s="27" t="str">
        <f t="shared" si="38"/>
        <v xml:space="preserve"> </v>
      </c>
      <c r="O36" s="28" t="str">
        <f t="shared" si="39"/>
        <v xml:space="preserve"> </v>
      </c>
      <c r="Q36" s="29" t="str">
        <f t="shared" si="6"/>
        <v xml:space="preserve"> </v>
      </c>
      <c r="R36" s="29" t="str">
        <f t="shared" si="7"/>
        <v xml:space="preserve"> </v>
      </c>
      <c r="S36" s="30" t="str">
        <f t="shared" si="8"/>
        <v xml:space="preserve"> </v>
      </c>
      <c r="T36" s="29" t="str">
        <f t="shared" si="9"/>
        <v xml:space="preserve"> </v>
      </c>
      <c r="U36" s="29" t="str">
        <f t="shared" si="10"/>
        <v xml:space="preserve"> </v>
      </c>
      <c r="V36" s="30" t="str">
        <f t="shared" si="11"/>
        <v xml:space="preserve"> </v>
      </c>
      <c r="W36" s="30" t="str">
        <f t="shared" si="12"/>
        <v xml:space="preserve"> </v>
      </c>
      <c r="X36" s="30" t="str">
        <f t="shared" si="13"/>
        <v xml:space="preserve"> </v>
      </c>
      <c r="Y36" s="30" t="str">
        <f t="shared" si="14"/>
        <v xml:space="preserve"> </v>
      </c>
      <c r="Z36" s="30" t="str">
        <f t="shared" si="15"/>
        <v xml:space="preserve"> </v>
      </c>
      <c r="AA36" s="30" t="str">
        <f t="shared" si="16"/>
        <v xml:space="preserve"> </v>
      </c>
      <c r="AB36" s="30" t="str">
        <f t="shared" si="0"/>
        <v xml:space="preserve"> </v>
      </c>
      <c r="AC36" s="30" t="str">
        <f t="shared" si="17"/>
        <v xml:space="preserve"> </v>
      </c>
      <c r="AD36" s="30" t="str">
        <f t="shared" si="18"/>
        <v xml:space="preserve"> </v>
      </c>
      <c r="AE36" s="30" t="str">
        <f t="shared" si="1"/>
        <v xml:space="preserve"> </v>
      </c>
      <c r="AF36" s="30" t="str">
        <f t="shared" si="19"/>
        <v xml:space="preserve"> </v>
      </c>
      <c r="AG36" s="30" t="str">
        <f t="shared" si="20"/>
        <v xml:space="preserve"> </v>
      </c>
      <c r="AH36" s="30" t="str">
        <f t="shared" si="2"/>
        <v xml:space="preserve"> </v>
      </c>
      <c r="AI36" s="30" t="str">
        <f t="shared" si="21"/>
        <v xml:space="preserve"> </v>
      </c>
      <c r="AJ36" s="30" t="str">
        <f t="shared" si="22"/>
        <v xml:space="preserve"> </v>
      </c>
      <c r="AK36" s="30" t="str">
        <f t="shared" si="23"/>
        <v xml:space="preserve"> </v>
      </c>
      <c r="AL36" s="30" t="str">
        <f t="shared" si="24"/>
        <v xml:space="preserve"> </v>
      </c>
      <c r="AM36" s="30" t="str">
        <f t="shared" si="25"/>
        <v xml:space="preserve"> </v>
      </c>
      <c r="AN36" s="30" t="str">
        <f t="shared" si="26"/>
        <v xml:space="preserve"> </v>
      </c>
      <c r="AO36" s="30" t="str">
        <f t="shared" si="27"/>
        <v xml:space="preserve"> </v>
      </c>
      <c r="AP36" s="30" t="str">
        <f t="shared" si="28"/>
        <v xml:space="preserve"> </v>
      </c>
      <c r="AQ36" s="30" t="str">
        <f t="shared" si="29"/>
        <v xml:space="preserve"> </v>
      </c>
    </row>
    <row r="37" spans="1:43" ht="15">
      <c r="A37" s="1"/>
      <c r="B37" s="12"/>
      <c r="C37" s="101"/>
      <c r="D37" s="13"/>
      <c r="E37" s="14">
        <v>0</v>
      </c>
      <c r="F37" s="14">
        <v>0</v>
      </c>
      <c r="G37" s="15">
        <v>0</v>
      </c>
      <c r="H37" s="53"/>
      <c r="I37" s="65"/>
      <c r="J37" s="55">
        <f t="shared" si="3"/>
        <v>0</v>
      </c>
      <c r="K37" s="56" t="str">
        <f t="shared" si="4"/>
        <v xml:space="preserve"> </v>
      </c>
      <c r="L37" s="57" t="str">
        <f t="shared" si="5"/>
        <v xml:space="preserve"> </v>
      </c>
      <c r="M37" s="47" t="str">
        <f t="shared" si="37"/>
        <v xml:space="preserve"> </v>
      </c>
      <c r="N37" s="27" t="str">
        <f t="shared" si="38"/>
        <v xml:space="preserve"> </v>
      </c>
      <c r="O37" s="28" t="str">
        <f t="shared" si="39"/>
        <v xml:space="preserve"> </v>
      </c>
      <c r="Q37" s="29" t="str">
        <f t="shared" si="6"/>
        <v xml:space="preserve"> </v>
      </c>
      <c r="R37" s="29" t="str">
        <f t="shared" si="7"/>
        <v xml:space="preserve"> </v>
      </c>
      <c r="S37" s="30" t="str">
        <f t="shared" si="8"/>
        <v xml:space="preserve"> </v>
      </c>
      <c r="T37" s="29" t="str">
        <f t="shared" si="9"/>
        <v xml:space="preserve"> </v>
      </c>
      <c r="U37" s="29" t="str">
        <f t="shared" si="10"/>
        <v xml:space="preserve"> </v>
      </c>
      <c r="V37" s="30" t="str">
        <f t="shared" si="11"/>
        <v xml:space="preserve"> </v>
      </c>
      <c r="W37" s="30" t="str">
        <f t="shared" si="12"/>
        <v xml:space="preserve"> </v>
      </c>
      <c r="X37" s="30" t="str">
        <f t="shared" si="13"/>
        <v xml:space="preserve"> </v>
      </c>
      <c r="Y37" s="30" t="str">
        <f t="shared" si="14"/>
        <v xml:space="preserve"> </v>
      </c>
      <c r="Z37" s="30" t="str">
        <f t="shared" si="15"/>
        <v xml:space="preserve"> </v>
      </c>
      <c r="AA37" s="30" t="str">
        <f t="shared" si="16"/>
        <v xml:space="preserve"> </v>
      </c>
      <c r="AB37" s="30" t="str">
        <f t="shared" si="0"/>
        <v xml:space="preserve"> </v>
      </c>
      <c r="AC37" s="30" t="str">
        <f t="shared" si="17"/>
        <v xml:space="preserve"> </v>
      </c>
      <c r="AD37" s="30" t="str">
        <f t="shared" si="18"/>
        <v xml:space="preserve"> </v>
      </c>
      <c r="AE37" s="30" t="str">
        <f t="shared" si="1"/>
        <v xml:space="preserve"> </v>
      </c>
      <c r="AF37" s="30" t="str">
        <f t="shared" si="19"/>
        <v xml:space="preserve"> </v>
      </c>
      <c r="AG37" s="30" t="str">
        <f t="shared" si="20"/>
        <v xml:space="preserve"> </v>
      </c>
      <c r="AH37" s="30" t="str">
        <f t="shared" si="2"/>
        <v xml:space="preserve"> </v>
      </c>
      <c r="AI37" s="30" t="str">
        <f t="shared" si="21"/>
        <v xml:space="preserve"> </v>
      </c>
      <c r="AJ37" s="30" t="str">
        <f t="shared" si="22"/>
        <v xml:space="preserve"> </v>
      </c>
      <c r="AK37" s="30" t="str">
        <f t="shared" si="23"/>
        <v xml:space="preserve"> </v>
      </c>
      <c r="AL37" s="30" t="str">
        <f t="shared" si="24"/>
        <v xml:space="preserve"> </v>
      </c>
      <c r="AM37" s="30" t="str">
        <f t="shared" si="25"/>
        <v xml:space="preserve"> </v>
      </c>
      <c r="AN37" s="30" t="str">
        <f t="shared" si="26"/>
        <v xml:space="preserve"> </v>
      </c>
      <c r="AO37" s="30" t="str">
        <f t="shared" si="27"/>
        <v xml:space="preserve"> </v>
      </c>
      <c r="AP37" s="30" t="str">
        <f t="shared" si="28"/>
        <v xml:space="preserve"> </v>
      </c>
      <c r="AQ37" s="30" t="str">
        <f t="shared" si="29"/>
        <v xml:space="preserve"> </v>
      </c>
    </row>
    <row r="38" spans="1:43" ht="15">
      <c r="A38" s="1"/>
      <c r="B38" s="12"/>
      <c r="C38" s="101"/>
      <c r="D38" s="13"/>
      <c r="E38" s="14">
        <v>0</v>
      </c>
      <c r="F38" s="14">
        <v>0</v>
      </c>
      <c r="G38" s="15">
        <v>0</v>
      </c>
      <c r="H38" s="53"/>
      <c r="I38" s="65"/>
      <c r="J38" s="55">
        <f t="shared" si="3"/>
        <v>0</v>
      </c>
      <c r="K38" s="56" t="str">
        <f t="shared" si="4"/>
        <v xml:space="preserve"> </v>
      </c>
      <c r="L38" s="57" t="str">
        <f t="shared" si="5"/>
        <v xml:space="preserve"> </v>
      </c>
      <c r="M38" s="47" t="str">
        <f t="shared" si="37"/>
        <v xml:space="preserve"> </v>
      </c>
      <c r="N38" s="27" t="str">
        <f t="shared" si="38"/>
        <v xml:space="preserve"> </v>
      </c>
      <c r="O38" s="28" t="str">
        <f t="shared" si="39"/>
        <v xml:space="preserve"> </v>
      </c>
      <c r="Q38" s="29" t="str">
        <f t="shared" si="6"/>
        <v xml:space="preserve"> </v>
      </c>
      <c r="R38" s="29" t="str">
        <f t="shared" si="7"/>
        <v xml:space="preserve"> </v>
      </c>
      <c r="S38" s="30" t="str">
        <f t="shared" si="8"/>
        <v xml:space="preserve"> </v>
      </c>
      <c r="T38" s="29" t="str">
        <f t="shared" si="9"/>
        <v xml:space="preserve"> </v>
      </c>
      <c r="U38" s="29" t="str">
        <f t="shared" si="10"/>
        <v xml:space="preserve"> </v>
      </c>
      <c r="V38" s="30" t="str">
        <f t="shared" si="11"/>
        <v xml:space="preserve"> </v>
      </c>
      <c r="W38" s="30" t="str">
        <f t="shared" si="12"/>
        <v xml:space="preserve"> </v>
      </c>
      <c r="X38" s="30" t="str">
        <f t="shared" si="13"/>
        <v xml:space="preserve"> </v>
      </c>
      <c r="Y38" s="30" t="str">
        <f t="shared" si="14"/>
        <v xml:space="preserve"> </v>
      </c>
      <c r="Z38" s="30" t="str">
        <f t="shared" si="15"/>
        <v xml:space="preserve"> </v>
      </c>
      <c r="AA38" s="30" t="str">
        <f t="shared" si="16"/>
        <v xml:space="preserve"> </v>
      </c>
      <c r="AB38" s="30" t="str">
        <f t="shared" si="0"/>
        <v xml:space="preserve"> </v>
      </c>
      <c r="AC38" s="30" t="str">
        <f t="shared" si="17"/>
        <v xml:space="preserve"> </v>
      </c>
      <c r="AD38" s="30" t="str">
        <f t="shared" si="18"/>
        <v xml:space="preserve"> </v>
      </c>
      <c r="AE38" s="30" t="str">
        <f t="shared" si="1"/>
        <v xml:space="preserve"> </v>
      </c>
      <c r="AF38" s="30" t="str">
        <f t="shared" si="19"/>
        <v xml:space="preserve"> </v>
      </c>
      <c r="AG38" s="30" t="str">
        <f t="shared" si="20"/>
        <v xml:space="preserve"> </v>
      </c>
      <c r="AH38" s="30" t="str">
        <f t="shared" si="2"/>
        <v xml:space="preserve"> </v>
      </c>
      <c r="AI38" s="30" t="str">
        <f t="shared" si="21"/>
        <v xml:space="preserve"> </v>
      </c>
      <c r="AJ38" s="30" t="str">
        <f t="shared" si="22"/>
        <v xml:space="preserve"> </v>
      </c>
      <c r="AK38" s="30" t="str">
        <f t="shared" si="23"/>
        <v xml:space="preserve"> </v>
      </c>
      <c r="AL38" s="30" t="str">
        <f t="shared" si="24"/>
        <v xml:space="preserve"> </v>
      </c>
      <c r="AM38" s="30" t="str">
        <f t="shared" si="25"/>
        <v xml:space="preserve"> </v>
      </c>
      <c r="AN38" s="30" t="str">
        <f t="shared" si="26"/>
        <v xml:space="preserve"> </v>
      </c>
      <c r="AO38" s="30" t="str">
        <f t="shared" si="27"/>
        <v xml:space="preserve"> </v>
      </c>
      <c r="AP38" s="30" t="str">
        <f t="shared" si="28"/>
        <v xml:space="preserve"> </v>
      </c>
      <c r="AQ38" s="30" t="str">
        <f t="shared" si="29"/>
        <v xml:space="preserve"> </v>
      </c>
    </row>
    <row r="39" spans="1:43" ht="15">
      <c r="A39" s="1"/>
      <c r="B39" s="12"/>
      <c r="C39" s="101"/>
      <c r="D39" s="13"/>
      <c r="E39" s="14">
        <v>0</v>
      </c>
      <c r="F39" s="14">
        <v>0</v>
      </c>
      <c r="G39" s="15">
        <v>0</v>
      </c>
      <c r="H39" s="53"/>
      <c r="I39" s="65"/>
      <c r="J39" s="55">
        <f t="shared" si="3"/>
        <v>0</v>
      </c>
      <c r="K39" s="56" t="str">
        <f t="shared" si="4"/>
        <v xml:space="preserve"> </v>
      </c>
      <c r="L39" s="57" t="str">
        <f t="shared" si="5"/>
        <v xml:space="preserve"> </v>
      </c>
      <c r="M39" s="47" t="str">
        <f t="shared" si="37"/>
        <v xml:space="preserve"> </v>
      </c>
      <c r="N39" s="27" t="str">
        <f t="shared" si="38"/>
        <v xml:space="preserve"> </v>
      </c>
      <c r="O39" s="28" t="str">
        <f t="shared" si="39"/>
        <v xml:space="preserve"> </v>
      </c>
      <c r="Q39" s="29" t="str">
        <f t="shared" si="6"/>
        <v xml:space="preserve"> </v>
      </c>
      <c r="R39" s="29" t="str">
        <f t="shared" si="7"/>
        <v xml:space="preserve"> </v>
      </c>
      <c r="S39" s="30" t="str">
        <f t="shared" si="8"/>
        <v xml:space="preserve"> </v>
      </c>
      <c r="T39" s="29" t="str">
        <f t="shared" si="9"/>
        <v xml:space="preserve"> </v>
      </c>
      <c r="U39" s="29" t="str">
        <f t="shared" si="10"/>
        <v xml:space="preserve"> </v>
      </c>
      <c r="V39" s="30" t="str">
        <f t="shared" si="11"/>
        <v xml:space="preserve"> </v>
      </c>
      <c r="W39" s="30" t="str">
        <f t="shared" si="12"/>
        <v xml:space="preserve"> </v>
      </c>
      <c r="X39" s="30" t="str">
        <f t="shared" si="13"/>
        <v xml:space="preserve"> </v>
      </c>
      <c r="Y39" s="30" t="str">
        <f t="shared" si="14"/>
        <v xml:space="preserve"> </v>
      </c>
      <c r="Z39" s="30" t="str">
        <f t="shared" si="15"/>
        <v xml:space="preserve"> </v>
      </c>
      <c r="AA39" s="30" t="str">
        <f t="shared" si="16"/>
        <v xml:space="preserve"> </v>
      </c>
      <c r="AB39" s="30" t="str">
        <f t="shared" si="0"/>
        <v xml:space="preserve"> </v>
      </c>
      <c r="AC39" s="30" t="str">
        <f t="shared" si="17"/>
        <v xml:space="preserve"> </v>
      </c>
      <c r="AD39" s="30" t="str">
        <f t="shared" si="18"/>
        <v xml:space="preserve"> </v>
      </c>
      <c r="AE39" s="30" t="str">
        <f t="shared" si="1"/>
        <v xml:space="preserve"> </v>
      </c>
      <c r="AF39" s="30" t="str">
        <f t="shared" si="19"/>
        <v xml:space="preserve"> </v>
      </c>
      <c r="AG39" s="30" t="str">
        <f t="shared" si="20"/>
        <v xml:space="preserve"> </v>
      </c>
      <c r="AH39" s="30" t="str">
        <f t="shared" si="2"/>
        <v xml:space="preserve"> </v>
      </c>
      <c r="AI39" s="30" t="str">
        <f t="shared" si="21"/>
        <v xml:space="preserve"> </v>
      </c>
      <c r="AJ39" s="30" t="str">
        <f t="shared" si="22"/>
        <v xml:space="preserve"> </v>
      </c>
      <c r="AK39" s="30" t="str">
        <f t="shared" si="23"/>
        <v xml:space="preserve"> </v>
      </c>
      <c r="AL39" s="30" t="str">
        <f t="shared" si="24"/>
        <v xml:space="preserve"> </v>
      </c>
      <c r="AM39" s="30" t="str">
        <f t="shared" si="25"/>
        <v xml:space="preserve"> </v>
      </c>
      <c r="AN39" s="30" t="str">
        <f t="shared" si="26"/>
        <v xml:space="preserve"> </v>
      </c>
      <c r="AO39" s="30" t="str">
        <f t="shared" si="27"/>
        <v xml:space="preserve"> </v>
      </c>
      <c r="AP39" s="30" t="str">
        <f t="shared" si="28"/>
        <v xml:space="preserve"> </v>
      </c>
      <c r="AQ39" s="30" t="str">
        <f t="shared" si="29"/>
        <v xml:space="preserve"> </v>
      </c>
    </row>
    <row r="40" spans="1:43" ht="15">
      <c r="A40" s="1"/>
      <c r="B40" s="12"/>
      <c r="C40" s="101"/>
      <c r="D40" s="13"/>
      <c r="E40" s="14">
        <v>0</v>
      </c>
      <c r="F40" s="14">
        <v>0</v>
      </c>
      <c r="G40" s="15">
        <v>0</v>
      </c>
      <c r="H40" s="53"/>
      <c r="I40" s="65"/>
      <c r="J40" s="55">
        <f t="shared" si="3"/>
        <v>0</v>
      </c>
      <c r="K40" s="56" t="str">
        <f t="shared" si="4"/>
        <v xml:space="preserve"> </v>
      </c>
      <c r="L40" s="57" t="str">
        <f t="shared" si="5"/>
        <v xml:space="preserve"> </v>
      </c>
      <c r="M40" s="47" t="str">
        <f t="shared" si="37"/>
        <v xml:space="preserve"> </v>
      </c>
      <c r="N40" s="27" t="str">
        <f t="shared" si="38"/>
        <v xml:space="preserve"> </v>
      </c>
      <c r="O40" s="28" t="str">
        <f t="shared" si="39"/>
        <v xml:space="preserve"> </v>
      </c>
      <c r="Q40" s="29" t="str">
        <f t="shared" si="6"/>
        <v xml:space="preserve"> </v>
      </c>
      <c r="R40" s="29" t="str">
        <f t="shared" si="7"/>
        <v xml:space="preserve"> </v>
      </c>
      <c r="S40" s="30" t="str">
        <f t="shared" si="8"/>
        <v xml:space="preserve"> </v>
      </c>
      <c r="T40" s="29" t="str">
        <f t="shared" si="9"/>
        <v xml:space="preserve"> </v>
      </c>
      <c r="U40" s="29" t="str">
        <f t="shared" si="10"/>
        <v xml:space="preserve"> </v>
      </c>
      <c r="V40" s="30" t="str">
        <f t="shared" si="11"/>
        <v xml:space="preserve"> </v>
      </c>
      <c r="W40" s="30" t="str">
        <f t="shared" si="12"/>
        <v xml:space="preserve"> </v>
      </c>
      <c r="X40" s="30" t="str">
        <f t="shared" si="13"/>
        <v xml:space="preserve"> </v>
      </c>
      <c r="Y40" s="30" t="str">
        <f t="shared" si="14"/>
        <v xml:space="preserve"> </v>
      </c>
      <c r="Z40" s="30" t="str">
        <f t="shared" si="15"/>
        <v xml:space="preserve"> </v>
      </c>
      <c r="AA40" s="30" t="str">
        <f t="shared" si="16"/>
        <v xml:space="preserve"> </v>
      </c>
      <c r="AB40" s="30" t="str">
        <f t="shared" si="0"/>
        <v xml:space="preserve"> </v>
      </c>
      <c r="AC40" s="30" t="str">
        <f t="shared" si="17"/>
        <v xml:space="preserve"> </v>
      </c>
      <c r="AD40" s="30" t="str">
        <f t="shared" si="18"/>
        <v xml:space="preserve"> </v>
      </c>
      <c r="AE40" s="30" t="str">
        <f t="shared" si="1"/>
        <v xml:space="preserve"> </v>
      </c>
      <c r="AF40" s="30" t="str">
        <f t="shared" si="19"/>
        <v xml:space="preserve"> </v>
      </c>
      <c r="AG40" s="30" t="str">
        <f t="shared" si="20"/>
        <v xml:space="preserve"> </v>
      </c>
      <c r="AH40" s="30" t="str">
        <f t="shared" si="2"/>
        <v xml:space="preserve"> </v>
      </c>
      <c r="AI40" s="30" t="str">
        <f t="shared" si="21"/>
        <v xml:space="preserve"> </v>
      </c>
      <c r="AJ40" s="30" t="str">
        <f t="shared" si="22"/>
        <v xml:space="preserve"> </v>
      </c>
      <c r="AK40" s="30" t="str">
        <f t="shared" si="23"/>
        <v xml:space="preserve"> </v>
      </c>
      <c r="AL40" s="30" t="str">
        <f t="shared" si="24"/>
        <v xml:space="preserve"> </v>
      </c>
      <c r="AM40" s="30" t="str">
        <f t="shared" si="25"/>
        <v xml:space="preserve"> </v>
      </c>
      <c r="AN40" s="30" t="str">
        <f t="shared" si="26"/>
        <v xml:space="preserve"> </v>
      </c>
      <c r="AO40" s="30" t="str">
        <f t="shared" si="27"/>
        <v xml:space="preserve"> </v>
      </c>
      <c r="AP40" s="30" t="str">
        <f t="shared" si="28"/>
        <v xml:space="preserve"> </v>
      </c>
      <c r="AQ40" s="30" t="str">
        <f t="shared" si="29"/>
        <v xml:space="preserve"> </v>
      </c>
    </row>
    <row r="41" spans="1:43" ht="15">
      <c r="A41" s="1"/>
      <c r="B41" s="12"/>
      <c r="C41" s="101"/>
      <c r="D41" s="13"/>
      <c r="E41" s="14">
        <v>0</v>
      </c>
      <c r="F41" s="14">
        <v>0</v>
      </c>
      <c r="G41" s="15">
        <v>0</v>
      </c>
      <c r="H41" s="53"/>
      <c r="I41" s="65"/>
      <c r="J41" s="55">
        <f t="shared" si="3"/>
        <v>0</v>
      </c>
      <c r="K41" s="56" t="str">
        <f t="shared" si="4"/>
        <v xml:space="preserve"> </v>
      </c>
      <c r="L41" s="57" t="str">
        <f t="shared" si="5"/>
        <v xml:space="preserve"> </v>
      </c>
      <c r="M41" s="47" t="str">
        <f t="shared" ref="M41:M43" si="40">IF($F41=0," ",G41/$F41)</f>
        <v xml:space="preserve"> </v>
      </c>
      <c r="N41" s="27" t="str">
        <f t="shared" ref="N41:N43" si="41">IF(F41=0," ",J41/F41)</f>
        <v xml:space="preserve"> </v>
      </c>
      <c r="O41" s="28" t="str">
        <f t="shared" ref="O41:O43" si="42">IF(J41=0," ",(J41/G41)*100)</f>
        <v xml:space="preserve"> </v>
      </c>
      <c r="Q41" s="29" t="str">
        <f t="shared" si="6"/>
        <v xml:space="preserve"> </v>
      </c>
      <c r="R41" s="29" t="str">
        <f t="shared" si="7"/>
        <v xml:space="preserve"> </v>
      </c>
      <c r="S41" s="30" t="str">
        <f t="shared" si="8"/>
        <v xml:space="preserve"> </v>
      </c>
      <c r="T41" s="29" t="str">
        <f t="shared" si="9"/>
        <v xml:space="preserve"> </v>
      </c>
      <c r="U41" s="29" t="str">
        <f t="shared" si="10"/>
        <v xml:space="preserve"> </v>
      </c>
      <c r="V41" s="30" t="str">
        <f t="shared" si="11"/>
        <v xml:space="preserve"> </v>
      </c>
      <c r="W41" s="30" t="str">
        <f t="shared" si="12"/>
        <v xml:space="preserve"> </v>
      </c>
      <c r="X41" s="30" t="str">
        <f t="shared" si="13"/>
        <v xml:space="preserve"> </v>
      </c>
      <c r="Y41" s="30" t="str">
        <f t="shared" si="14"/>
        <v xml:space="preserve"> </v>
      </c>
      <c r="Z41" s="30" t="str">
        <f t="shared" si="15"/>
        <v xml:space="preserve"> </v>
      </c>
      <c r="AA41" s="30" t="str">
        <f t="shared" si="16"/>
        <v xml:space="preserve"> </v>
      </c>
      <c r="AB41" s="30" t="str">
        <f t="shared" si="0"/>
        <v xml:space="preserve"> </v>
      </c>
      <c r="AC41" s="30" t="str">
        <f t="shared" si="17"/>
        <v xml:space="preserve"> </v>
      </c>
      <c r="AD41" s="30" t="str">
        <f t="shared" si="18"/>
        <v xml:space="preserve"> </v>
      </c>
      <c r="AE41" s="30" t="str">
        <f t="shared" si="1"/>
        <v xml:space="preserve"> </v>
      </c>
      <c r="AF41" s="30" t="str">
        <f t="shared" si="19"/>
        <v xml:space="preserve"> </v>
      </c>
      <c r="AG41" s="30" t="str">
        <f t="shared" si="20"/>
        <v xml:space="preserve"> </v>
      </c>
      <c r="AH41" s="30" t="str">
        <f t="shared" si="2"/>
        <v xml:space="preserve"> </v>
      </c>
      <c r="AI41" s="30" t="str">
        <f t="shared" si="21"/>
        <v xml:space="preserve"> </v>
      </c>
      <c r="AJ41" s="30" t="str">
        <f t="shared" si="22"/>
        <v xml:space="preserve"> </v>
      </c>
      <c r="AK41" s="30" t="str">
        <f t="shared" si="23"/>
        <v xml:space="preserve"> </v>
      </c>
      <c r="AL41" s="30" t="str">
        <f t="shared" si="24"/>
        <v xml:space="preserve"> </v>
      </c>
      <c r="AM41" s="30" t="str">
        <f t="shared" si="25"/>
        <v xml:space="preserve"> </v>
      </c>
      <c r="AN41" s="30" t="str">
        <f t="shared" si="26"/>
        <v xml:space="preserve"> </v>
      </c>
      <c r="AO41" s="30" t="str">
        <f t="shared" si="27"/>
        <v xml:space="preserve"> </v>
      </c>
      <c r="AP41" s="30" t="str">
        <f t="shared" si="28"/>
        <v xml:space="preserve"> </v>
      </c>
      <c r="AQ41" s="30" t="str">
        <f t="shared" si="29"/>
        <v xml:space="preserve"> </v>
      </c>
    </row>
    <row r="42" spans="1:43" ht="15">
      <c r="A42" s="1"/>
      <c r="B42" s="12"/>
      <c r="C42" s="101"/>
      <c r="D42" s="13"/>
      <c r="E42" s="14">
        <v>0</v>
      </c>
      <c r="F42" s="14">
        <v>0</v>
      </c>
      <c r="G42" s="15">
        <v>0</v>
      </c>
      <c r="H42" s="53"/>
      <c r="I42" s="65"/>
      <c r="J42" s="55">
        <f t="shared" si="3"/>
        <v>0</v>
      </c>
      <c r="K42" s="56" t="str">
        <f t="shared" si="4"/>
        <v xml:space="preserve"> </v>
      </c>
      <c r="L42" s="57" t="str">
        <f t="shared" si="5"/>
        <v xml:space="preserve"> </v>
      </c>
      <c r="M42" s="47" t="str">
        <f t="shared" si="40"/>
        <v xml:space="preserve"> </v>
      </c>
      <c r="N42" s="27" t="str">
        <f t="shared" si="41"/>
        <v xml:space="preserve"> </v>
      </c>
      <c r="O42" s="28" t="str">
        <f t="shared" si="42"/>
        <v xml:space="preserve"> </v>
      </c>
      <c r="Q42" s="29" t="str">
        <f t="shared" si="6"/>
        <v xml:space="preserve"> </v>
      </c>
      <c r="R42" s="29" t="str">
        <f t="shared" si="7"/>
        <v xml:space="preserve"> </v>
      </c>
      <c r="S42" s="30" t="str">
        <f t="shared" si="8"/>
        <v xml:space="preserve"> </v>
      </c>
      <c r="T42" s="29" t="str">
        <f t="shared" si="9"/>
        <v xml:space="preserve"> </v>
      </c>
      <c r="U42" s="29" t="str">
        <f t="shared" si="10"/>
        <v xml:space="preserve"> </v>
      </c>
      <c r="V42" s="30" t="str">
        <f t="shared" si="11"/>
        <v xml:space="preserve"> </v>
      </c>
      <c r="W42" s="30" t="str">
        <f t="shared" si="12"/>
        <v xml:space="preserve"> </v>
      </c>
      <c r="X42" s="30" t="str">
        <f t="shared" si="13"/>
        <v xml:space="preserve"> </v>
      </c>
      <c r="Y42" s="30" t="str">
        <f t="shared" si="14"/>
        <v xml:space="preserve"> </v>
      </c>
      <c r="Z42" s="30" t="str">
        <f t="shared" si="15"/>
        <v xml:space="preserve"> </v>
      </c>
      <c r="AA42" s="30" t="str">
        <f t="shared" si="16"/>
        <v xml:space="preserve"> </v>
      </c>
      <c r="AB42" s="30" t="str">
        <f t="shared" si="0"/>
        <v xml:space="preserve"> </v>
      </c>
      <c r="AC42" s="30" t="str">
        <f t="shared" si="17"/>
        <v xml:space="preserve"> </v>
      </c>
      <c r="AD42" s="30" t="str">
        <f t="shared" si="18"/>
        <v xml:space="preserve"> </v>
      </c>
      <c r="AE42" s="30" t="str">
        <f t="shared" si="1"/>
        <v xml:space="preserve"> </v>
      </c>
      <c r="AF42" s="30" t="str">
        <f t="shared" si="19"/>
        <v xml:space="preserve"> </v>
      </c>
      <c r="AG42" s="30" t="str">
        <f t="shared" si="20"/>
        <v xml:space="preserve"> </v>
      </c>
      <c r="AH42" s="30" t="str">
        <f t="shared" si="2"/>
        <v xml:space="preserve"> </v>
      </c>
      <c r="AI42" s="30" t="str">
        <f t="shared" si="21"/>
        <v xml:space="preserve"> </v>
      </c>
      <c r="AJ42" s="30" t="str">
        <f t="shared" si="22"/>
        <v xml:space="preserve"> </v>
      </c>
      <c r="AK42" s="30" t="str">
        <f t="shared" si="23"/>
        <v xml:space="preserve"> </v>
      </c>
      <c r="AL42" s="30" t="str">
        <f t="shared" si="24"/>
        <v xml:space="preserve"> </v>
      </c>
      <c r="AM42" s="30" t="str">
        <f t="shared" si="25"/>
        <v xml:space="preserve"> </v>
      </c>
      <c r="AN42" s="30" t="str">
        <f t="shared" si="26"/>
        <v xml:space="preserve"> </v>
      </c>
      <c r="AO42" s="30" t="str">
        <f t="shared" si="27"/>
        <v xml:space="preserve"> </v>
      </c>
      <c r="AP42" s="30" t="str">
        <f t="shared" si="28"/>
        <v xml:space="preserve"> </v>
      </c>
      <c r="AQ42" s="30" t="str">
        <f t="shared" si="29"/>
        <v xml:space="preserve"> </v>
      </c>
    </row>
    <row r="43" spans="1:43" ht="15">
      <c r="A43" s="1"/>
      <c r="B43" s="12"/>
      <c r="C43" s="101"/>
      <c r="D43" s="13"/>
      <c r="E43" s="14">
        <v>0</v>
      </c>
      <c r="F43" s="14">
        <v>0</v>
      </c>
      <c r="G43" s="15">
        <v>0</v>
      </c>
      <c r="H43" s="53"/>
      <c r="I43" s="65"/>
      <c r="J43" s="55">
        <f t="shared" si="3"/>
        <v>0</v>
      </c>
      <c r="K43" s="56" t="str">
        <f t="shared" si="4"/>
        <v xml:space="preserve"> </v>
      </c>
      <c r="L43" s="57" t="str">
        <f t="shared" si="5"/>
        <v xml:space="preserve"> </v>
      </c>
      <c r="M43" s="47" t="str">
        <f t="shared" si="40"/>
        <v xml:space="preserve"> </v>
      </c>
      <c r="N43" s="27" t="str">
        <f t="shared" si="41"/>
        <v xml:space="preserve"> </v>
      </c>
      <c r="O43" s="28" t="str">
        <f t="shared" si="42"/>
        <v xml:space="preserve"> </v>
      </c>
      <c r="Q43" s="29" t="str">
        <f t="shared" si="6"/>
        <v xml:space="preserve"> </v>
      </c>
      <c r="R43" s="29" t="str">
        <f t="shared" si="7"/>
        <v xml:space="preserve"> </v>
      </c>
      <c r="S43" s="30" t="str">
        <f t="shared" si="8"/>
        <v xml:space="preserve"> </v>
      </c>
      <c r="T43" s="29" t="str">
        <f t="shared" si="9"/>
        <v xml:space="preserve"> </v>
      </c>
      <c r="U43" s="29" t="str">
        <f t="shared" si="10"/>
        <v xml:space="preserve"> </v>
      </c>
      <c r="V43" s="30" t="str">
        <f t="shared" si="11"/>
        <v xml:space="preserve"> </v>
      </c>
      <c r="W43" s="30" t="str">
        <f t="shared" si="12"/>
        <v xml:space="preserve"> </v>
      </c>
      <c r="X43" s="30" t="str">
        <f t="shared" si="13"/>
        <v xml:space="preserve"> </v>
      </c>
      <c r="Y43" s="30" t="str">
        <f t="shared" si="14"/>
        <v xml:space="preserve"> </v>
      </c>
      <c r="Z43" s="30" t="str">
        <f t="shared" si="15"/>
        <v xml:space="preserve"> </v>
      </c>
      <c r="AA43" s="30" t="str">
        <f t="shared" si="16"/>
        <v xml:space="preserve"> </v>
      </c>
      <c r="AB43" s="30" t="str">
        <f t="shared" si="0"/>
        <v xml:space="preserve"> </v>
      </c>
      <c r="AC43" s="30" t="str">
        <f t="shared" si="17"/>
        <v xml:space="preserve"> </v>
      </c>
      <c r="AD43" s="30" t="str">
        <f t="shared" si="18"/>
        <v xml:space="preserve"> </v>
      </c>
      <c r="AE43" s="30" t="str">
        <f t="shared" si="1"/>
        <v xml:space="preserve"> </v>
      </c>
      <c r="AF43" s="30" t="str">
        <f t="shared" si="19"/>
        <v xml:space="preserve"> </v>
      </c>
      <c r="AG43" s="30" t="str">
        <f t="shared" si="20"/>
        <v xml:space="preserve"> </v>
      </c>
      <c r="AH43" s="30" t="str">
        <f t="shared" si="2"/>
        <v xml:space="preserve"> </v>
      </c>
      <c r="AI43" s="30" t="str">
        <f t="shared" si="21"/>
        <v xml:space="preserve"> </v>
      </c>
      <c r="AJ43" s="30" t="str">
        <f t="shared" si="22"/>
        <v xml:space="preserve"> </v>
      </c>
      <c r="AK43" s="30" t="str">
        <f t="shared" si="23"/>
        <v xml:space="preserve"> </v>
      </c>
      <c r="AL43" s="30" t="str">
        <f t="shared" si="24"/>
        <v xml:space="preserve"> </v>
      </c>
      <c r="AM43" s="30" t="str">
        <f t="shared" si="25"/>
        <v xml:space="preserve"> </v>
      </c>
      <c r="AN43" s="30" t="str">
        <f t="shared" si="26"/>
        <v xml:space="preserve"> </v>
      </c>
      <c r="AO43" s="30" t="str">
        <f t="shared" si="27"/>
        <v xml:space="preserve"> </v>
      </c>
      <c r="AP43" s="30" t="str">
        <f t="shared" si="28"/>
        <v xml:space="preserve"> </v>
      </c>
      <c r="AQ43" s="30" t="str">
        <f t="shared" si="29"/>
        <v xml:space="preserve"> </v>
      </c>
    </row>
    <row r="44" spans="1:43" ht="15.45">
      <c r="A44" s="1"/>
      <c r="B44" s="1"/>
      <c r="C44" s="102"/>
      <c r="D44" s="1"/>
      <c r="E44" s="3" t="s">
        <v>0</v>
      </c>
      <c r="F44" s="34">
        <f>SUM(F11:F43)</f>
        <v>0</v>
      </c>
      <c r="G44" s="7"/>
      <c r="H44" s="98">
        <f>SUM(H11:H43)</f>
        <v>0</v>
      </c>
      <c r="I44" s="98">
        <f>SUM(I11:I43)</f>
        <v>0</v>
      </c>
      <c r="J44" s="98">
        <f>SUM(J11:J43)</f>
        <v>0</v>
      </c>
      <c r="K44" s="19"/>
      <c r="L44" s="91">
        <f>IF(H44=0,0,I44/H44)</f>
        <v>0</v>
      </c>
      <c r="M44" s="19" t="s">
        <v>82</v>
      </c>
      <c r="N44" s="19"/>
      <c r="O44" s="19"/>
      <c r="P44" s="19"/>
      <c r="Q44" s="18">
        <f t="shared" ref="Q44:AQ44" si="43">SUM(Q11:Q43)</f>
        <v>0</v>
      </c>
      <c r="R44" s="18">
        <f t="shared" si="43"/>
        <v>0</v>
      </c>
      <c r="S44" s="18">
        <f t="shared" si="43"/>
        <v>0</v>
      </c>
      <c r="T44" s="18">
        <f t="shared" si="43"/>
        <v>0</v>
      </c>
      <c r="U44" s="18">
        <f t="shared" si="43"/>
        <v>0</v>
      </c>
      <c r="V44" s="18">
        <f t="shared" si="43"/>
        <v>0</v>
      </c>
      <c r="W44" s="18">
        <f t="shared" si="43"/>
        <v>0</v>
      </c>
      <c r="X44" s="18">
        <f t="shared" si="43"/>
        <v>0</v>
      </c>
      <c r="Y44" s="18">
        <f t="shared" si="43"/>
        <v>0</v>
      </c>
      <c r="Z44" s="18">
        <f t="shared" si="43"/>
        <v>0</v>
      </c>
      <c r="AA44" s="18">
        <f t="shared" si="43"/>
        <v>0</v>
      </c>
      <c r="AB44" s="18">
        <f t="shared" si="43"/>
        <v>0</v>
      </c>
      <c r="AC44" s="18">
        <f t="shared" si="43"/>
        <v>0</v>
      </c>
      <c r="AD44" s="18">
        <f t="shared" si="43"/>
        <v>0</v>
      </c>
      <c r="AE44" s="18">
        <f t="shared" si="43"/>
        <v>0</v>
      </c>
      <c r="AF44" s="18">
        <f t="shared" si="43"/>
        <v>0</v>
      </c>
      <c r="AG44" s="18">
        <f t="shared" si="43"/>
        <v>0</v>
      </c>
      <c r="AH44" s="18">
        <f t="shared" si="43"/>
        <v>0</v>
      </c>
      <c r="AI44" s="18">
        <f t="shared" si="43"/>
        <v>0</v>
      </c>
      <c r="AJ44" s="18">
        <f t="shared" si="43"/>
        <v>0</v>
      </c>
      <c r="AK44" s="18">
        <f t="shared" si="43"/>
        <v>0</v>
      </c>
      <c r="AL44" s="18">
        <f t="shared" si="43"/>
        <v>0</v>
      </c>
      <c r="AM44" s="18">
        <f t="shared" si="43"/>
        <v>0</v>
      </c>
      <c r="AN44" s="18">
        <f t="shared" si="43"/>
        <v>0</v>
      </c>
      <c r="AO44" s="18">
        <f t="shared" si="43"/>
        <v>0</v>
      </c>
      <c r="AP44" s="18">
        <f t="shared" si="43"/>
        <v>0</v>
      </c>
      <c r="AQ44" s="18">
        <f t="shared" si="43"/>
        <v>0</v>
      </c>
    </row>
    <row r="45" spans="1:43" ht="15">
      <c r="A45" s="1"/>
      <c r="B45" s="1"/>
      <c r="C45" s="102"/>
      <c r="D45" s="1"/>
      <c r="E45" s="3"/>
      <c r="F45" s="18"/>
      <c r="G45" s="19"/>
      <c r="H45" s="19"/>
      <c r="I45" s="19"/>
      <c r="J45" s="20"/>
      <c r="K45" s="19"/>
      <c r="L45" s="19"/>
      <c r="M45" s="19"/>
      <c r="N45" s="19"/>
      <c r="O45" s="19"/>
      <c r="P45" s="19"/>
      <c r="Q45" s="21"/>
      <c r="R45" s="21"/>
      <c r="S45" s="20"/>
      <c r="T45" s="21"/>
      <c r="U45" s="21"/>
      <c r="V45" s="20"/>
      <c r="W45" s="21"/>
      <c r="X45" s="21"/>
      <c r="Y45" s="20"/>
      <c r="Z45" s="21"/>
      <c r="AA45" s="21"/>
      <c r="AB45" s="20"/>
      <c r="AC45" s="21"/>
      <c r="AD45" s="21"/>
      <c r="AE45" s="20"/>
      <c r="AF45" s="21"/>
      <c r="AG45" s="21"/>
      <c r="AH45" s="20"/>
      <c r="AI45" s="21"/>
      <c r="AJ45" s="21"/>
      <c r="AK45" s="20"/>
    </row>
    <row r="46" spans="1:43" ht="15">
      <c r="A46" s="1"/>
      <c r="B46" s="11" t="s">
        <v>4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43" ht="15">
      <c r="A47" s="1"/>
      <c r="B47" s="1"/>
      <c r="C47" s="1"/>
      <c r="D47" s="3"/>
      <c r="M47" s="1"/>
      <c r="N47" s="1"/>
      <c r="O47" s="1"/>
      <c r="P47" s="1"/>
      <c r="Q47" s="10" t="s">
        <v>5</v>
      </c>
      <c r="R47" s="10"/>
      <c r="S47" s="10"/>
      <c r="T47" s="10" t="s">
        <v>25</v>
      </c>
      <c r="V47" s="10"/>
      <c r="W47" s="10" t="s">
        <v>5</v>
      </c>
      <c r="Y47" s="10"/>
      <c r="Z47" s="10" t="s">
        <v>25</v>
      </c>
      <c r="AA47" s="10"/>
      <c r="AB47" s="10"/>
      <c r="AC47" s="45" t="s">
        <v>49</v>
      </c>
      <c r="AD47" s="10"/>
      <c r="AE47" s="10"/>
      <c r="AF47" s="45" t="s">
        <v>51</v>
      </c>
      <c r="AG47" s="10"/>
      <c r="AH47" s="10"/>
      <c r="AI47" s="45" t="s">
        <v>50</v>
      </c>
      <c r="AJ47" s="1"/>
      <c r="AK47" s="1"/>
    </row>
    <row r="48" spans="1:43" ht="15">
      <c r="A48" s="1"/>
      <c r="B48" s="1"/>
      <c r="C48" s="1"/>
      <c r="D48" s="1"/>
      <c r="M48" s="1"/>
      <c r="N48" s="1"/>
      <c r="O48" s="1"/>
      <c r="P48" s="1"/>
      <c r="Q48" s="10" t="s">
        <v>26</v>
      </c>
      <c r="R48" s="10"/>
      <c r="S48" s="10"/>
      <c r="T48" s="10" t="s">
        <v>27</v>
      </c>
      <c r="V48" s="10"/>
      <c r="W48" s="10" t="s">
        <v>28</v>
      </c>
      <c r="Y48" s="10"/>
      <c r="Z48" s="10" t="s">
        <v>29</v>
      </c>
      <c r="AA48" s="10"/>
      <c r="AB48" s="10"/>
      <c r="AC48" s="10" t="s">
        <v>30</v>
      </c>
      <c r="AD48" s="10"/>
      <c r="AE48" s="10"/>
      <c r="AF48" s="10" t="s">
        <v>31</v>
      </c>
      <c r="AG48" s="10"/>
      <c r="AH48" s="10"/>
      <c r="AI48" s="10" t="s">
        <v>32</v>
      </c>
      <c r="AJ48" s="1"/>
      <c r="AK48" s="1"/>
    </row>
    <row r="49" spans="1:37" ht="15">
      <c r="A49" s="1"/>
      <c r="B49" s="1"/>
      <c r="C49" s="1"/>
      <c r="D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ht="15">
      <c r="A50" s="1"/>
      <c r="B50" s="1"/>
      <c r="C50" s="1"/>
      <c r="D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15">
      <c r="A51" s="1"/>
      <c r="B51" s="1"/>
      <c r="C51" s="1"/>
      <c r="D51" s="1"/>
      <c r="M51" s="1"/>
      <c r="N51" s="1"/>
      <c r="O51" s="1"/>
      <c r="P51" s="1"/>
      <c r="Q51" s="3" t="s">
        <v>43</v>
      </c>
      <c r="R51" s="22"/>
      <c r="S51" s="23" t="s">
        <v>1</v>
      </c>
      <c r="T51" s="23" t="s">
        <v>35</v>
      </c>
      <c r="U51" s="23" t="s">
        <v>34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5">
      <c r="A52" s="1"/>
      <c r="B52" s="1"/>
      <c r="C52" s="1"/>
      <c r="D52" s="1"/>
      <c r="M52" s="1"/>
      <c r="N52" s="1"/>
      <c r="O52" s="1"/>
      <c r="P52" s="1"/>
      <c r="Q52" s="19" t="s">
        <v>26</v>
      </c>
      <c r="R52" s="22" t="s">
        <v>5</v>
      </c>
      <c r="S52" s="21">
        <f>Q44</f>
        <v>0</v>
      </c>
      <c r="T52" s="21">
        <f>R44</f>
        <v>0</v>
      </c>
      <c r="U52" s="21">
        <f>S44</f>
        <v>0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5">
      <c r="A53" s="1"/>
      <c r="B53" s="1"/>
      <c r="C53" s="1"/>
      <c r="D53" s="1"/>
      <c r="M53" s="1"/>
      <c r="N53" s="1"/>
      <c r="O53" s="1"/>
      <c r="P53" s="1"/>
      <c r="Q53" s="19" t="s">
        <v>27</v>
      </c>
      <c r="R53" s="22" t="s">
        <v>25</v>
      </c>
      <c r="S53" s="21">
        <f>T44</f>
        <v>0</v>
      </c>
      <c r="T53" s="21">
        <f>U44</f>
        <v>0</v>
      </c>
      <c r="U53" s="21">
        <f>V44</f>
        <v>0</v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5">
      <c r="A54" s="1"/>
      <c r="B54" s="1"/>
      <c r="C54" s="1"/>
      <c r="D54" s="1"/>
      <c r="M54" s="1"/>
      <c r="N54" s="1"/>
      <c r="O54" s="1"/>
      <c r="P54" s="1"/>
      <c r="Q54" s="3" t="s">
        <v>36</v>
      </c>
      <c r="R54" s="22"/>
      <c r="S54" s="21"/>
      <c r="T54" s="21"/>
      <c r="U54" s="20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5">
      <c r="A55" s="1"/>
      <c r="B55" s="1"/>
      <c r="C55" s="1"/>
      <c r="D55" s="1"/>
      <c r="M55" s="1"/>
      <c r="N55" s="1"/>
      <c r="O55" s="1"/>
      <c r="P55" s="1"/>
      <c r="Q55" s="19" t="s">
        <v>28</v>
      </c>
      <c r="R55" s="22" t="s">
        <v>5</v>
      </c>
      <c r="S55" s="21">
        <f>W44</f>
        <v>0</v>
      </c>
      <c r="T55" s="21">
        <f>X44</f>
        <v>0</v>
      </c>
      <c r="U55" s="21">
        <f>Y44</f>
        <v>0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>
      <c r="Q56" s="19" t="s">
        <v>29</v>
      </c>
      <c r="R56" s="22" t="s">
        <v>25</v>
      </c>
      <c r="S56" s="21">
        <f>Z44</f>
        <v>0</v>
      </c>
      <c r="T56" s="21">
        <f>AA44</f>
        <v>0</v>
      </c>
      <c r="U56" s="21">
        <f>AB44</f>
        <v>0</v>
      </c>
    </row>
    <row r="57" spans="1:37">
      <c r="Q57" s="3" t="s">
        <v>46</v>
      </c>
      <c r="R57" s="19"/>
      <c r="S57" s="21"/>
      <c r="T57" s="21"/>
      <c r="U57" s="20"/>
    </row>
    <row r="58" spans="1:37">
      <c r="Q58" s="19" t="s">
        <v>30</v>
      </c>
      <c r="R58" s="22" t="s">
        <v>49</v>
      </c>
      <c r="S58" s="21">
        <f>AC44</f>
        <v>0</v>
      </c>
      <c r="T58" s="21">
        <f>AD44</f>
        <v>0</v>
      </c>
      <c r="U58" s="21">
        <f>AE44</f>
        <v>0</v>
      </c>
    </row>
    <row r="59" spans="1:37">
      <c r="Q59" s="19" t="s">
        <v>33</v>
      </c>
      <c r="R59" s="22" t="s">
        <v>107</v>
      </c>
      <c r="S59" s="21">
        <f>AF44</f>
        <v>0</v>
      </c>
      <c r="T59" s="21">
        <f>AG44</f>
        <v>0</v>
      </c>
      <c r="U59" s="21">
        <f>AH44</f>
        <v>0</v>
      </c>
    </row>
    <row r="60" spans="1:37">
      <c r="Q60" s="19" t="s">
        <v>48</v>
      </c>
      <c r="R60" s="22" t="s">
        <v>50</v>
      </c>
      <c r="S60" s="46">
        <f>AI44</f>
        <v>0</v>
      </c>
      <c r="T60" s="46">
        <f>AJ44</f>
        <v>0</v>
      </c>
      <c r="U60" s="46">
        <f>AK44</f>
        <v>0</v>
      </c>
    </row>
    <row r="61" spans="1:37">
      <c r="Q61" s="19" t="s">
        <v>108</v>
      </c>
      <c r="R61" s="22" t="str">
        <f>G4</f>
        <v>Cull Open Heif.</v>
      </c>
      <c r="S61" s="46">
        <f>AL44</f>
        <v>0</v>
      </c>
      <c r="T61" s="46">
        <f t="shared" ref="T61:U61" si="44">AM44</f>
        <v>0</v>
      </c>
      <c r="U61" s="46">
        <f t="shared" si="44"/>
        <v>0</v>
      </c>
    </row>
    <row r="62" spans="1:37">
      <c r="Q62" s="19" t="s">
        <v>109</v>
      </c>
      <c r="R62" s="22" t="str">
        <f>G5</f>
        <v>User Defined</v>
      </c>
      <c r="S62" s="46">
        <f>AO44</f>
        <v>0</v>
      </c>
      <c r="T62" s="46">
        <f t="shared" ref="T62:U62" si="45">AP44</f>
        <v>0</v>
      </c>
      <c r="U62" s="46">
        <f t="shared" si="45"/>
        <v>0</v>
      </c>
    </row>
    <row r="63" spans="1:37">
      <c r="Q63" s="31" t="s">
        <v>0</v>
      </c>
      <c r="S63" s="40">
        <f>SUM(S52:S62)</f>
        <v>0</v>
      </c>
      <c r="T63" s="40">
        <f t="shared" ref="T63:U63" si="46">SUM(T52:T62)</f>
        <v>0</v>
      </c>
      <c r="U63" s="40">
        <f t="shared" si="46"/>
        <v>0</v>
      </c>
    </row>
  </sheetData>
  <sheetProtection sheet="1" objects="1" scenarios="1"/>
  <mergeCells count="2">
    <mergeCell ref="M7:O7"/>
    <mergeCell ref="B1:O1"/>
  </mergeCells>
  <phoneticPr fontId="0" type="noConversion"/>
  <printOptions gridLines="1"/>
  <pageMargins left="0.75" right="0.75" top="1" bottom="1" header="0.5" footer="0.5"/>
  <pageSetup scale="66" orientation="landscape" r:id="rId1"/>
  <headerFooter alignWithMargins="0"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31"/>
  <sheetViews>
    <sheetView topLeftCell="A3" workbookViewId="0">
      <selection activeCell="C13" sqref="C13"/>
    </sheetView>
  </sheetViews>
  <sheetFormatPr defaultRowHeight="12.45"/>
  <cols>
    <col min="2" max="2" width="15.3046875" customWidth="1"/>
    <col min="3" max="3" width="20.3046875" customWidth="1"/>
    <col min="4" max="4" width="23" customWidth="1"/>
    <col min="5" max="5" width="18.15234375" customWidth="1"/>
    <col min="6" max="6" width="19.53515625" customWidth="1"/>
    <col min="7" max="7" width="14.69140625" customWidth="1"/>
  </cols>
  <sheetData>
    <row r="1" spans="2:8" ht="15.45">
      <c r="B1" s="25" t="s">
        <v>70</v>
      </c>
      <c r="D1" s="26"/>
      <c r="E1" s="26"/>
      <c r="F1" s="26"/>
      <c r="G1" s="26"/>
      <c r="H1" s="26"/>
    </row>
    <row r="2" spans="2:8" ht="15.45">
      <c r="C2" s="59" t="s">
        <v>56</v>
      </c>
      <c r="D2" s="59" t="s">
        <v>59</v>
      </c>
      <c r="E2" s="25" t="s">
        <v>69</v>
      </c>
      <c r="F2" s="26"/>
      <c r="G2" s="26"/>
      <c r="H2" s="26"/>
    </row>
    <row r="3" spans="2:8" ht="15.45">
      <c r="C3" s="59"/>
      <c r="D3" s="59" t="s">
        <v>55</v>
      </c>
      <c r="E3" s="25" t="s">
        <v>116</v>
      </c>
      <c r="F3" s="26"/>
      <c r="G3" s="26"/>
      <c r="H3" s="26"/>
    </row>
    <row r="4" spans="2:8" ht="15">
      <c r="B4" s="90" t="s">
        <v>5</v>
      </c>
      <c r="C4" s="60">
        <v>2000</v>
      </c>
      <c r="D4" s="54">
        <f>IF(C4=0," ",((C4/$C$14)*$D$14))</f>
        <v>93.75</v>
      </c>
      <c r="E4" s="54">
        <f>IF(C4=0," ",C4-D4)</f>
        <v>1906.25</v>
      </c>
      <c r="F4" s="54"/>
      <c r="G4" s="56"/>
      <c r="H4" s="26"/>
    </row>
    <row r="5" spans="2:8" ht="15">
      <c r="B5" s="90" t="s">
        <v>25</v>
      </c>
      <c r="C5" s="60">
        <v>4400</v>
      </c>
      <c r="D5" s="54">
        <f t="shared" ref="D5:D13" si="0">IF(C5=0," ",((C5/$C$14)*$D$14))</f>
        <v>206.25</v>
      </c>
      <c r="E5" s="54">
        <f t="shared" ref="E5:E13" si="1">IF(C5=0," ",C5-D5)</f>
        <v>4193.75</v>
      </c>
      <c r="F5" s="54"/>
      <c r="G5" s="56"/>
      <c r="H5" s="26"/>
    </row>
    <row r="6" spans="2:8" ht="15">
      <c r="B6" s="90" t="s">
        <v>76</v>
      </c>
      <c r="C6" s="60">
        <v>0</v>
      </c>
      <c r="D6" s="54" t="str">
        <f t="shared" si="0"/>
        <v xml:space="preserve"> </v>
      </c>
      <c r="E6" s="54" t="str">
        <f t="shared" si="1"/>
        <v xml:space="preserve"> </v>
      </c>
      <c r="F6" s="54"/>
      <c r="G6" s="54"/>
      <c r="H6" s="26"/>
    </row>
    <row r="7" spans="2:8" ht="15">
      <c r="B7" s="90" t="s">
        <v>76</v>
      </c>
      <c r="C7" s="60">
        <v>0</v>
      </c>
      <c r="D7" s="54" t="str">
        <f t="shared" si="0"/>
        <v xml:space="preserve"> </v>
      </c>
      <c r="E7" s="54" t="str">
        <f t="shared" si="1"/>
        <v xml:space="preserve"> </v>
      </c>
      <c r="F7" s="54"/>
      <c r="G7" s="54"/>
      <c r="H7" s="26"/>
    </row>
    <row r="8" spans="2:8" ht="15">
      <c r="B8" s="90" t="s">
        <v>76</v>
      </c>
      <c r="C8" s="60">
        <v>0</v>
      </c>
      <c r="D8" s="54" t="str">
        <f t="shared" si="0"/>
        <v xml:space="preserve"> </v>
      </c>
      <c r="E8" s="54" t="str">
        <f t="shared" si="1"/>
        <v xml:space="preserve"> </v>
      </c>
      <c r="F8" s="54"/>
      <c r="G8" s="54"/>
      <c r="H8" s="26"/>
    </row>
    <row r="9" spans="2:8" ht="15">
      <c r="B9" s="90" t="s">
        <v>76</v>
      </c>
      <c r="C9" s="60">
        <v>0</v>
      </c>
      <c r="D9" s="54" t="str">
        <f t="shared" si="0"/>
        <v xml:space="preserve"> </v>
      </c>
      <c r="E9" s="54" t="str">
        <f t="shared" si="1"/>
        <v xml:space="preserve"> </v>
      </c>
      <c r="F9" s="54"/>
      <c r="G9" s="54"/>
      <c r="H9" s="26"/>
    </row>
    <row r="10" spans="2:8" ht="15">
      <c r="B10" s="90" t="s">
        <v>76</v>
      </c>
      <c r="C10" s="60">
        <v>0</v>
      </c>
      <c r="D10" s="54" t="str">
        <f t="shared" si="0"/>
        <v xml:space="preserve"> </v>
      </c>
      <c r="E10" s="54" t="str">
        <f t="shared" si="1"/>
        <v xml:space="preserve"> </v>
      </c>
      <c r="F10" s="54"/>
      <c r="G10" s="54"/>
      <c r="H10" s="26"/>
    </row>
    <row r="11" spans="2:8" ht="15">
      <c r="B11" s="90" t="s">
        <v>76</v>
      </c>
      <c r="C11" s="60">
        <v>0</v>
      </c>
      <c r="D11" s="54" t="str">
        <f t="shared" si="0"/>
        <v xml:space="preserve"> </v>
      </c>
      <c r="E11" s="54" t="str">
        <f t="shared" si="1"/>
        <v xml:space="preserve"> </v>
      </c>
      <c r="F11" s="54"/>
      <c r="G11" s="54"/>
      <c r="H11" s="26"/>
    </row>
    <row r="12" spans="2:8" ht="15">
      <c r="B12" s="90" t="s">
        <v>76</v>
      </c>
      <c r="C12" s="60">
        <v>0</v>
      </c>
      <c r="D12" s="54" t="str">
        <f t="shared" si="0"/>
        <v xml:space="preserve"> </v>
      </c>
      <c r="E12" s="54" t="str">
        <f t="shared" si="1"/>
        <v xml:space="preserve"> </v>
      </c>
      <c r="F12" s="54"/>
      <c r="G12" s="54"/>
      <c r="H12" s="26"/>
    </row>
    <row r="13" spans="2:8" ht="15">
      <c r="B13" s="90" t="s">
        <v>76</v>
      </c>
      <c r="C13" s="60">
        <v>0</v>
      </c>
      <c r="D13" s="54" t="str">
        <f t="shared" si="0"/>
        <v xml:space="preserve"> </v>
      </c>
      <c r="E13" s="54" t="str">
        <f t="shared" si="1"/>
        <v xml:space="preserve"> </v>
      </c>
      <c r="G13" s="116" t="s">
        <v>117</v>
      </c>
      <c r="H13" s="26"/>
    </row>
    <row r="14" spans="2:8" ht="15.45">
      <c r="B14" s="63" t="s">
        <v>0</v>
      </c>
      <c r="C14" s="64">
        <f>SUM(C4:C13)</f>
        <v>6400</v>
      </c>
      <c r="D14" s="61">
        <v>300</v>
      </c>
      <c r="E14" s="64">
        <f>SUM(E4:E13)</f>
        <v>6100</v>
      </c>
      <c r="G14" s="116">
        <f>D14+E14</f>
        <v>6400</v>
      </c>
      <c r="H14" s="26"/>
    </row>
    <row r="15" spans="2:8" ht="15.45">
      <c r="B15" s="63"/>
      <c r="C15" s="64"/>
      <c r="D15" s="61"/>
      <c r="E15" s="116" t="s">
        <v>118</v>
      </c>
      <c r="F15" s="57"/>
      <c r="G15" s="116"/>
      <c r="H15" s="26"/>
    </row>
    <row r="16" spans="2:8" ht="15.45">
      <c r="B16" s="63"/>
      <c r="C16" s="64"/>
      <c r="D16" s="61"/>
      <c r="E16" s="57">
        <f>IF(D14=0," ",D14/C14)</f>
        <v>4.6875E-2</v>
      </c>
      <c r="F16" s="57"/>
      <c r="G16" s="116"/>
      <c r="H16" s="26"/>
    </row>
    <row r="17" spans="2:8" ht="15">
      <c r="B17" t="s">
        <v>71</v>
      </c>
      <c r="C17" s="26"/>
      <c r="D17" s="62" t="s">
        <v>60</v>
      </c>
      <c r="E17" s="26"/>
      <c r="F17" s="26"/>
      <c r="G17" s="54"/>
      <c r="H17" s="26"/>
    </row>
    <row r="18" spans="2:8" ht="15">
      <c r="B18" s="31" t="s">
        <v>72</v>
      </c>
      <c r="C18" s="26"/>
      <c r="D18" s="26"/>
      <c r="E18" s="26"/>
      <c r="F18" s="26"/>
      <c r="G18" s="26"/>
      <c r="H18" s="26"/>
    </row>
    <row r="19" spans="2:8" ht="15">
      <c r="B19" s="31" t="s">
        <v>73</v>
      </c>
      <c r="C19" s="26"/>
      <c r="D19" s="26"/>
      <c r="E19" s="26"/>
      <c r="F19" s="26"/>
      <c r="G19" s="26"/>
      <c r="H19" s="26"/>
    </row>
    <row r="20" spans="2:8" ht="15">
      <c r="B20" s="31"/>
      <c r="C20" s="26"/>
      <c r="D20" s="26"/>
      <c r="E20" s="26"/>
      <c r="F20" s="26"/>
      <c r="G20" s="26"/>
      <c r="H20" s="26"/>
    </row>
    <row r="21" spans="2:8" ht="15">
      <c r="B21" s="31" t="s">
        <v>74</v>
      </c>
      <c r="C21" s="26"/>
      <c r="D21" s="26"/>
      <c r="E21" s="26"/>
      <c r="F21" s="26"/>
    </row>
    <row r="22" spans="2:8" ht="15">
      <c r="B22" s="31" t="s">
        <v>75</v>
      </c>
      <c r="C22" s="26"/>
      <c r="D22" s="26"/>
      <c r="E22" s="26"/>
      <c r="F22" s="26"/>
    </row>
    <row r="23" spans="2:8" ht="14.15">
      <c r="G23" s="73"/>
    </row>
    <row r="24" spans="2:8" ht="18" thickBot="1">
      <c r="B24" s="66" t="s">
        <v>61</v>
      </c>
      <c r="G24" s="74"/>
    </row>
    <row r="25" spans="2:8" ht="15.45" thickTop="1">
      <c r="B25" s="76"/>
      <c r="C25" s="77"/>
      <c r="D25" s="78">
        <v>50</v>
      </c>
      <c r="E25" s="79" t="s">
        <v>62</v>
      </c>
      <c r="F25" s="73"/>
      <c r="G25" s="74"/>
    </row>
    <row r="26" spans="2:8" ht="15">
      <c r="B26" s="107">
        <v>3.75</v>
      </c>
      <c r="C26" s="70" t="s">
        <v>67</v>
      </c>
      <c r="D26" s="71">
        <f>B26*D25</f>
        <v>187.5</v>
      </c>
      <c r="E26" s="80" t="s">
        <v>63</v>
      </c>
      <c r="F26" s="74"/>
      <c r="G26" s="74"/>
    </row>
    <row r="27" spans="2:8" ht="15">
      <c r="B27" s="81"/>
      <c r="C27" s="70"/>
      <c r="D27" s="71"/>
      <c r="E27" s="80"/>
      <c r="F27" s="74"/>
      <c r="G27" s="67"/>
    </row>
    <row r="28" spans="2:8" ht="15.45">
      <c r="B28" s="83">
        <v>10000</v>
      </c>
      <c r="C28" s="70" t="s">
        <v>64</v>
      </c>
      <c r="D28" s="72">
        <f>D26/B30</f>
        <v>10.312499999999998</v>
      </c>
      <c r="E28" s="82" t="s">
        <v>65</v>
      </c>
      <c r="F28" s="74"/>
      <c r="G28" s="75"/>
    </row>
    <row r="29" spans="2:8" ht="15">
      <c r="B29" s="83">
        <v>550</v>
      </c>
      <c r="C29" s="69" t="s">
        <v>66</v>
      </c>
      <c r="D29" s="69"/>
      <c r="E29" s="84"/>
      <c r="F29" s="67"/>
    </row>
    <row r="30" spans="2:8" ht="15.9" thickBot="1">
      <c r="B30" s="85">
        <f>B28/B29</f>
        <v>18.181818181818183</v>
      </c>
      <c r="C30" s="86" t="s">
        <v>68</v>
      </c>
      <c r="D30" s="87">
        <f>(D28/B29)*100</f>
        <v>1.8749999999999996</v>
      </c>
      <c r="E30" s="88" t="s">
        <v>3</v>
      </c>
      <c r="F30" s="75"/>
    </row>
    <row r="31" spans="2:8" ht="12.9" thickTop="1"/>
  </sheetData>
  <sheetProtection sheet="1" objects="1" scenarios="1"/>
  <pageMargins left="0.95" right="0.45" top="0.75" bottom="0.75" header="0.3" footer="0.3"/>
  <pageSetup orientation="portrait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 Cattle Sales Summary</vt:lpstr>
      <vt:lpstr>2. Cattle Sales by Sale Date</vt:lpstr>
      <vt:lpstr>3. Marketing Cost Calculator</vt:lpstr>
      <vt:lpstr>'1. Cattle Sales Summary'!Print_Area</vt:lpstr>
      <vt:lpstr>'2. Cattle Sales by Sale Date'!Print_Area</vt:lpstr>
      <vt:lpstr>'3. Marketing Cost Calculator'!Print_Area</vt:lpstr>
    </vt:vector>
  </TitlesOfParts>
  <Company>Agricultural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McGrann</dc:creator>
  <cp:lastModifiedBy>Jim McGrann</cp:lastModifiedBy>
  <cp:lastPrinted>2021-10-26T20:34:11Z</cp:lastPrinted>
  <dcterms:created xsi:type="dcterms:W3CDTF">2002-09-28T11:27:20Z</dcterms:created>
  <dcterms:modified xsi:type="dcterms:W3CDTF">2021-11-16T02:50:05Z</dcterms:modified>
</cp:coreProperties>
</file>