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21 Decision Aid Additions 3-23-20210\B. Addition Beef Herd Replacement Calculator 2-1-2021\"/>
    </mc:Choice>
  </mc:AlternateContent>
  <xr:revisionPtr revIDLastSave="0" documentId="13_ncr:1_{A8FF97EA-CD89-40B3-B70C-ACE82CE42852}" xr6:coauthVersionLast="46" xr6:coauthVersionMax="46" xr10:uidLastSave="{00000000-0000-0000-0000-000000000000}"/>
  <bookViews>
    <workbookView xWindow="-103" yWindow="-103" windowWidth="16663" windowHeight="8863" tabRatio="604" xr2:uid="{FCF83FFE-9DE7-4348-9197-A72F41E5AF6F}"/>
  </bookViews>
  <sheets>
    <sheet name="1. Cow-Herd &amp; Age Distribution" sheetId="1" r:id="rId1"/>
    <sheet name="2. Herd Age With Change Desired" sheetId="2" r:id="rId2"/>
    <sheet name="3. Herd Bulls by Use" sheetId="5" r:id="rId3"/>
    <sheet name="4. Decision Aides &amp; Guides" sheetId="3" r:id="rId4"/>
    <sheet name="Herd Bulls By Age" sheetId="4" r:id="rId5"/>
  </sheets>
  <definedNames>
    <definedName name="_xlnm.Print_Area" localSheetId="0">'1. Cow-Herd &amp; Age Distribution'!$B$2:$F$46</definedName>
    <definedName name="_xlnm.Print_Area" localSheetId="1">'2. Herd Age With Change Desired'!$B$1:$H$43</definedName>
    <definedName name="_xlnm.Print_Area" localSheetId="2">'3. Herd Bulls by Use'!$B$1:$F$25</definedName>
    <definedName name="_xlnm.Print_Area" localSheetId="3">'4. Decision Aides &amp; Guides'!$B$3:$B$28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" l="1"/>
  <c r="G18" i="5"/>
  <c r="C14" i="5"/>
  <c r="G14" i="5" s="1"/>
  <c r="D19" i="5"/>
  <c r="E5" i="5" s="1"/>
  <c r="F5" i="5" s="1"/>
  <c r="E8" i="5"/>
  <c r="D26" i="4"/>
  <c r="C26" i="4"/>
  <c r="U25" i="4"/>
  <c r="T25" i="4"/>
  <c r="S25" i="4"/>
  <c r="R25" i="4"/>
  <c r="Q25" i="4"/>
  <c r="P25" i="4"/>
  <c r="O25" i="4"/>
  <c r="N25" i="4"/>
  <c r="M25" i="4"/>
  <c r="E25" i="4"/>
  <c r="G25" i="4" s="1"/>
  <c r="E24" i="4"/>
  <c r="G24" i="4" s="1"/>
  <c r="E23" i="4"/>
  <c r="E22" i="4"/>
  <c r="E21" i="4"/>
  <c r="G21" i="4" s="1"/>
  <c r="E20" i="4"/>
  <c r="G20" i="4" s="1"/>
  <c r="E19" i="4"/>
  <c r="G19" i="4" s="1"/>
  <c r="E18" i="4"/>
  <c r="U20" i="2"/>
  <c r="T20" i="2"/>
  <c r="S20" i="2"/>
  <c r="R20" i="2"/>
  <c r="Q20" i="2"/>
  <c r="P20" i="2"/>
  <c r="O20" i="2"/>
  <c r="N20" i="2"/>
  <c r="M20" i="2"/>
  <c r="Q28" i="1"/>
  <c r="P28" i="1"/>
  <c r="O28" i="1"/>
  <c r="N28" i="1"/>
  <c r="M28" i="1"/>
  <c r="Q27" i="1"/>
  <c r="P27" i="1"/>
  <c r="O27" i="1"/>
  <c r="N27" i="1"/>
  <c r="M27" i="1"/>
  <c r="L27" i="1"/>
  <c r="K27" i="1"/>
  <c r="J27" i="1"/>
  <c r="E13" i="5" l="1"/>
  <c r="C15" i="5"/>
  <c r="G15" i="5" s="1"/>
  <c r="E15" i="5"/>
  <c r="E17" i="5"/>
  <c r="E14" i="5"/>
  <c r="E16" i="5"/>
  <c r="E18" i="5"/>
  <c r="E26" i="4"/>
  <c r="J21" i="4"/>
  <c r="Q26" i="4"/>
  <c r="J25" i="4"/>
  <c r="U26" i="4"/>
  <c r="J19" i="4"/>
  <c r="N26" i="4"/>
  <c r="O26" i="4"/>
  <c r="J20" i="4"/>
  <c r="P26" i="4"/>
  <c r="J24" i="4"/>
  <c r="T26" i="4"/>
  <c r="G18" i="4"/>
  <c r="D21" i="2"/>
  <c r="C21" i="2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G27" i="1"/>
  <c r="G26" i="1"/>
  <c r="G25" i="1"/>
  <c r="G24" i="1"/>
  <c r="G23" i="1"/>
  <c r="G22" i="1"/>
  <c r="G21" i="1"/>
  <c r="G20" i="1"/>
  <c r="L28" i="1"/>
  <c r="K28" i="1"/>
  <c r="J28" i="1"/>
  <c r="D28" i="1"/>
  <c r="E27" i="1" s="1"/>
  <c r="E9" i="1"/>
  <c r="E10" i="1"/>
  <c r="E21" i="2" l="1"/>
  <c r="G22" i="4"/>
  <c r="T27" i="4" s="1"/>
  <c r="E19" i="5"/>
  <c r="C16" i="5"/>
  <c r="G16" i="5" s="1"/>
  <c r="J18" i="4"/>
  <c r="M26" i="4"/>
  <c r="G28" i="1"/>
  <c r="D29" i="1" s="1"/>
  <c r="G23" i="4" s="1"/>
  <c r="J16" i="2"/>
  <c r="Q21" i="2"/>
  <c r="U21" i="2"/>
  <c r="J20" i="2"/>
  <c r="P21" i="2"/>
  <c r="O21" i="2"/>
  <c r="J15" i="2"/>
  <c r="M21" i="2"/>
  <c r="J17" i="2"/>
  <c r="R21" i="2"/>
  <c r="T21" i="2"/>
  <c r="J19" i="2"/>
  <c r="J14" i="2"/>
  <c r="N21" i="2"/>
  <c r="S21" i="2"/>
  <c r="J18" i="2"/>
  <c r="G21" i="2"/>
  <c r="H19" i="2" s="1"/>
  <c r="J13" i="2"/>
  <c r="Q29" i="1"/>
  <c r="K29" i="1"/>
  <c r="N29" i="1"/>
  <c r="J29" i="1"/>
  <c r="M29" i="1"/>
  <c r="L29" i="1"/>
  <c r="O29" i="1"/>
  <c r="P29" i="1"/>
  <c r="F29" i="1"/>
  <c r="E24" i="1"/>
  <c r="E21" i="1"/>
  <c r="E25" i="1"/>
  <c r="E20" i="1"/>
  <c r="E22" i="1"/>
  <c r="E26" i="1"/>
  <c r="E23" i="1"/>
  <c r="H18" i="4" l="1"/>
  <c r="Q27" i="4"/>
  <c r="P27" i="4"/>
  <c r="M27" i="4"/>
  <c r="U27" i="4"/>
  <c r="S26" i="4"/>
  <c r="S27" i="4" s="1"/>
  <c r="J23" i="4"/>
  <c r="H23" i="4"/>
  <c r="G26" i="4"/>
  <c r="O27" i="4"/>
  <c r="R26" i="4"/>
  <c r="R27" i="4" s="1"/>
  <c r="H19" i="4"/>
  <c r="H22" i="4"/>
  <c r="H24" i="4"/>
  <c r="H21" i="4"/>
  <c r="H20" i="4"/>
  <c r="J22" i="4"/>
  <c r="N27" i="4"/>
  <c r="C17" i="5"/>
  <c r="G17" i="5" s="1"/>
  <c r="G19" i="5" s="1"/>
  <c r="H21" i="2"/>
  <c r="G22" i="2"/>
  <c r="H13" i="2"/>
  <c r="P22" i="2"/>
  <c r="H14" i="2"/>
  <c r="S22" i="2"/>
  <c r="R22" i="2"/>
  <c r="M22" i="2"/>
  <c r="H15" i="2"/>
  <c r="Q22" i="2"/>
  <c r="H18" i="2"/>
  <c r="H17" i="2"/>
  <c r="H16" i="2"/>
  <c r="N22" i="2"/>
  <c r="T22" i="2"/>
  <c r="O22" i="2"/>
  <c r="U22" i="2"/>
  <c r="G27" i="4" l="1"/>
  <c r="H26" i="4"/>
  <c r="D20" i="5"/>
</calcChain>
</file>

<file path=xl/sharedStrings.xml><?xml version="1.0" encoding="utf-8"?>
<sst xmlns="http://schemas.openxmlformats.org/spreadsheetml/2006/main" count="129" uniqueCount="80">
  <si>
    <t>Herd Size - Breeding Cows</t>
  </si>
  <si>
    <t>Description of Cow Herd</t>
  </si>
  <si>
    <t>Breed (S)</t>
  </si>
  <si>
    <t>Beginning</t>
  </si>
  <si>
    <t xml:space="preserve">Ending </t>
  </si>
  <si>
    <t>Desired Breeding Season Dates</t>
  </si>
  <si>
    <t>Breeding Season Dates</t>
  </si>
  <si>
    <t>Current Cow ID System</t>
  </si>
  <si>
    <t xml:space="preserve">Current Cow Replacement </t>
  </si>
  <si>
    <t xml:space="preserve">     Purchased Replacements</t>
  </si>
  <si>
    <t xml:space="preserve">     Raised Replacements</t>
  </si>
  <si>
    <t>Days</t>
  </si>
  <si>
    <t>Age in Years</t>
  </si>
  <si>
    <t>Head</t>
  </si>
  <si>
    <t>Total Herd</t>
  </si>
  <si>
    <t>% of Herd</t>
  </si>
  <si>
    <t xml:space="preserve">      Head</t>
  </si>
  <si>
    <t xml:space="preserve">  By Age</t>
  </si>
  <si>
    <t>Age Distribution of Cow Herd</t>
  </si>
  <si>
    <t>Age</t>
  </si>
  <si>
    <t>%</t>
  </si>
  <si>
    <t>Angus</t>
  </si>
  <si>
    <t xml:space="preserve">                     Weighted Average Age-Years</t>
  </si>
  <si>
    <t>Current Herd Cow Distribution By Age</t>
  </si>
  <si>
    <t>Changed  Herd Cow Distribution By Age</t>
  </si>
  <si>
    <t>Herd Size</t>
  </si>
  <si>
    <t xml:space="preserve">Age in </t>
  </si>
  <si>
    <t>Years</t>
  </si>
  <si>
    <t>Weighted</t>
  </si>
  <si>
    <t xml:space="preserve">     By Age</t>
  </si>
  <si>
    <t>Change</t>
  </si>
  <si>
    <t xml:space="preserve">    Head</t>
  </si>
  <si>
    <t>With Change</t>
  </si>
  <si>
    <t>Ave. Age Calculation</t>
  </si>
  <si>
    <t>Put all 9 or more.</t>
  </si>
  <si>
    <t>Put all 9 or more years old.</t>
  </si>
  <si>
    <t xml:space="preserve">Description of changes </t>
  </si>
  <si>
    <t>Culled</t>
  </si>
  <si>
    <t>Added</t>
  </si>
  <si>
    <t>See the website for decision aids for producing replacement heifers.</t>
  </si>
  <si>
    <t>Replacement Heifer Budgets</t>
  </si>
  <si>
    <t>Sexed Semen Based Breeding Systems - Economics of Alternatives Uses</t>
  </si>
  <si>
    <r>
      <t xml:space="preserve">  See - </t>
    </r>
    <r>
      <rPr>
        <sz val="12"/>
        <color rgb="FF3333FF"/>
        <rFont val="Arial"/>
        <family val="2"/>
      </rPr>
      <t>Commercial Bred Heifer Buyers Guide</t>
    </r>
  </si>
  <si>
    <t>Some  General Guides</t>
  </si>
  <si>
    <t>Herd Bulls Replacement Economics of Alternatives</t>
  </si>
  <si>
    <t>1. Pregnancy and weaning percentage is key to profitable cow-calf herd.</t>
  </si>
  <si>
    <t>4. Produce the breed(s) of calves desired by the market.</t>
  </si>
  <si>
    <t>5. Avoid the fall seasonal low market price for culls and weaned calves.</t>
  </si>
  <si>
    <t>6. Small herds with less than 100 cows should buy replacements.</t>
  </si>
  <si>
    <t xml:space="preserve">7. Producers of replacement heifers using AI have a superior replacements. </t>
  </si>
  <si>
    <t>8. Correct nutrition of first calf heifers is critical to their pregnancy performance.</t>
  </si>
  <si>
    <t>2. Shorter breeding and calving seasons means heaver weaning weights.</t>
  </si>
  <si>
    <t>Changed Age Distribution of Cow Herd With Indicated Changes</t>
  </si>
  <si>
    <t>Culled aged cows and add purchases AI bred heifers.</t>
  </si>
  <si>
    <t>3. Strive to get to a sixty day breeding season.</t>
  </si>
  <si>
    <t xml:space="preserve">Work toward a shorter breeding seson. </t>
  </si>
  <si>
    <t>Beef Cow-Calf Herd Age Distribution Calculator</t>
  </si>
  <si>
    <t>Beef Cow-Calf Herd Age Didtribution Calculator</t>
  </si>
  <si>
    <t>9. Insuring adequate body condition scores (BSE) insures high pregnancies.</t>
  </si>
  <si>
    <t xml:space="preserve">10. Have a herd individual animal identification system for cows and calves. </t>
  </si>
  <si>
    <t>11. Implement a veterinarian defined total herd health program.</t>
  </si>
  <si>
    <t>12. Measure pregnancy and calving performance by cow age group.</t>
  </si>
  <si>
    <t>13. High weaning percentage and longevity lower replacements required.</t>
  </si>
  <si>
    <r>
      <t xml:space="preserve">14. Recall - </t>
    </r>
    <r>
      <rPr>
        <b/>
        <sz val="12"/>
        <color theme="1"/>
        <rFont val="Arial"/>
        <family val="2"/>
      </rPr>
      <t>you manage what you measure!</t>
    </r>
  </si>
  <si>
    <t>Herd Bulls By Age Didtribution Calculator</t>
  </si>
  <si>
    <t>Number of Herd Bull By Age</t>
  </si>
  <si>
    <t>Herd Bull by Age Distribution Calculator</t>
  </si>
  <si>
    <t>Current Herd Bull Distribution By Age</t>
  </si>
  <si>
    <t>Age Distribution of Herd Bulls</t>
  </si>
  <si>
    <t>Total Bulls</t>
  </si>
  <si>
    <t>Cows/Bull</t>
  </si>
  <si>
    <t xml:space="preserve">     By Use</t>
  </si>
  <si>
    <t xml:space="preserve">Breeding </t>
  </si>
  <si>
    <t xml:space="preserve">  By Use</t>
  </si>
  <si>
    <t>Seasons Used</t>
  </si>
  <si>
    <t>Put all 5 or more Breeding Seasons</t>
  </si>
  <si>
    <t>Weighted Average Breeding Season Use</t>
  </si>
  <si>
    <t>Ave. Use Calc.</t>
  </si>
  <si>
    <t>Notes on planned changes:</t>
  </si>
  <si>
    <t>Breeding season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</si>
</sst>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11"/>
      <color rgb="FF3333FF"/>
      <name val="Arial"/>
      <family val="2"/>
    </font>
    <font>
      <sz val="11"/>
      <color rgb="FF3333FF"/>
      <name val="Arial"/>
      <family val="2"/>
    </font>
    <font>
      <b/>
      <sz val="12"/>
      <color rgb="FF3333FF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/>
    <xf numFmtId="9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protection locked="0"/>
    </xf>
    <xf numFmtId="2" fontId="0" fillId="0" borderId="0" xfId="0" applyNumberFormat="1"/>
    <xf numFmtId="2" fontId="2" fillId="0" borderId="0" xfId="0" applyNumberFormat="1" applyFont="1"/>
    <xf numFmtId="0" fontId="4" fillId="0" borderId="0" xfId="0" applyFont="1"/>
    <xf numFmtId="0" fontId="5" fillId="0" borderId="0" xfId="0" applyFont="1" applyBorder="1" applyProtection="1"/>
    <xf numFmtId="0" fontId="0" fillId="0" borderId="0" xfId="0" applyFont="1"/>
    <xf numFmtId="0" fontId="6" fillId="0" borderId="0" xfId="0" applyFont="1"/>
    <xf numFmtId="0" fontId="3" fillId="0" borderId="0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9" fontId="0" fillId="0" borderId="0" xfId="0" applyNumberFormat="1"/>
    <xf numFmtId="0" fontId="4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4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Distribution of Cows By Age - Head and % of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Cow-Herd &amp; Age Distribution'!$I$28</c:f>
              <c:strCache>
                <c:ptCount val="1"/>
                <c:pt idx="0">
                  <c:v>Head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'1. Cow-Herd &amp; Age Distribution'!$J$27:$R$27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'1. Cow-Herd &amp; Age Distribution'!$J$28:$R$28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2-4089-B293-DF1DA6A36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692560"/>
        <c:axId val="409692888"/>
      </c:barChart>
      <c:lineChart>
        <c:grouping val="standard"/>
        <c:varyColors val="0"/>
        <c:ser>
          <c:idx val="1"/>
          <c:order val="1"/>
          <c:tx>
            <c:strRef>
              <c:f>'1. Cow-Herd &amp; Age Distribution'!$I$29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'1. Cow-Herd &amp; Age Distribution'!$J$27:$R$27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</c:numCache>
            </c:numRef>
          </c:cat>
          <c:val>
            <c:numRef>
              <c:f>'1. Cow-Herd &amp; Age Distribution'!$J$29:$R$29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2-4089-B293-DF1DA6A36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89936"/>
        <c:axId val="409693216"/>
      </c:lineChart>
      <c:catAx>
        <c:axId val="40969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09692888"/>
        <c:crosses val="autoZero"/>
        <c:auto val="1"/>
        <c:lblAlgn val="ctr"/>
        <c:lblOffset val="100"/>
        <c:noMultiLvlLbl val="0"/>
      </c:catAx>
      <c:valAx>
        <c:axId val="40969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09692560"/>
        <c:crosses val="autoZero"/>
        <c:crossBetween val="between"/>
      </c:valAx>
      <c:valAx>
        <c:axId val="40969321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09689936"/>
        <c:crosses val="max"/>
        <c:crossBetween val="between"/>
      </c:valAx>
      <c:catAx>
        <c:axId val="409689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969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After Change Distribution of Cows by Age </a:t>
            </a:r>
          </a:p>
          <a:p>
            <a:pPr>
              <a:defRPr/>
            </a:pPr>
            <a:r>
              <a:rPr lang="en-US">
                <a:latin typeface="Arial Black" panose="020B0A04020102020204" pitchFamily="34" charset="0"/>
              </a:rPr>
              <a:t> Head and</a:t>
            </a:r>
            <a:r>
              <a:rPr lang="en-US" baseline="0">
                <a:latin typeface="Arial Black" panose="020B0A04020102020204" pitchFamily="34" charset="0"/>
              </a:rPr>
              <a:t> % of Total </a:t>
            </a:r>
            <a:endParaRPr lang="en-US">
              <a:latin typeface="Arial Black" panose="020B0A04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Herd Age With Change Desired'!$L$21</c:f>
              <c:strCache>
                <c:ptCount val="1"/>
                <c:pt idx="0">
                  <c:v>Head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'2. Herd Age With Change Desired'!$M$20:$U$20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'2. Herd Age With Change Desired'!$M$21:$U$21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2-44FA-B057-F00B16FB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060264"/>
        <c:axId val="418064200"/>
      </c:barChart>
      <c:lineChart>
        <c:grouping val="standard"/>
        <c:varyColors val="0"/>
        <c:ser>
          <c:idx val="1"/>
          <c:order val="1"/>
          <c:tx>
            <c:strRef>
              <c:f>'2. Herd Age With Change Desired'!$L$22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 Herd Age With Change Desired'!$M$20:$U$20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'2. Herd Age With Change Desired'!$M$22:$U$22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2-44FA-B057-F00B16FB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56656"/>
        <c:axId val="418064528"/>
      </c:lineChart>
      <c:catAx>
        <c:axId val="41806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18064200"/>
        <c:crosses val="autoZero"/>
        <c:auto val="1"/>
        <c:lblAlgn val="ctr"/>
        <c:lblOffset val="100"/>
        <c:noMultiLvlLbl val="0"/>
      </c:catAx>
      <c:valAx>
        <c:axId val="41806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18060264"/>
        <c:crosses val="autoZero"/>
        <c:crossBetween val="between"/>
      </c:valAx>
      <c:valAx>
        <c:axId val="418064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18056656"/>
        <c:crosses val="max"/>
        <c:crossBetween val="between"/>
      </c:valAx>
      <c:catAx>
        <c:axId val="418056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8064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 Black" panose="020B0A04020102020204" pitchFamily="34" charset="0"/>
              </a:rPr>
              <a:t>After Change Distribution of Cows by Age </a:t>
            </a:r>
          </a:p>
          <a:p>
            <a:pPr>
              <a:defRPr/>
            </a:pPr>
            <a:r>
              <a:rPr lang="en-US">
                <a:latin typeface="Arial Black" panose="020B0A04020102020204" pitchFamily="34" charset="0"/>
              </a:rPr>
              <a:t> Head and</a:t>
            </a:r>
            <a:r>
              <a:rPr lang="en-US" baseline="0">
                <a:latin typeface="Arial Black" panose="020B0A04020102020204" pitchFamily="34" charset="0"/>
              </a:rPr>
              <a:t> % of Total </a:t>
            </a:r>
            <a:endParaRPr lang="en-US">
              <a:latin typeface="Arial Black" panose="020B0A04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Herd Age With Change Desired'!$L$21</c:f>
              <c:strCache>
                <c:ptCount val="1"/>
                <c:pt idx="0">
                  <c:v>Head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'2. Herd Age With Change Desired'!$M$20:$U$20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'2. Herd Age With Change Desired'!$M$21:$U$21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B-41E6-8E4B-3143DF265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060264"/>
        <c:axId val="418064200"/>
      </c:barChart>
      <c:lineChart>
        <c:grouping val="standard"/>
        <c:varyColors val="0"/>
        <c:ser>
          <c:idx val="1"/>
          <c:order val="1"/>
          <c:tx>
            <c:strRef>
              <c:f>'2. Herd Age With Change Desired'!$L$22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'2. Herd Age With Change Desired'!$M$20:$U$20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'2. Herd Age With Change Desired'!$M$22:$U$22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B-41E6-8E4B-3143DF265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56656"/>
        <c:axId val="418064528"/>
      </c:lineChart>
      <c:catAx>
        <c:axId val="41806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18064200"/>
        <c:crosses val="autoZero"/>
        <c:auto val="1"/>
        <c:lblAlgn val="ctr"/>
        <c:lblOffset val="100"/>
        <c:noMultiLvlLbl val="0"/>
      </c:catAx>
      <c:valAx>
        <c:axId val="41806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18060264"/>
        <c:crosses val="autoZero"/>
        <c:crossBetween val="between"/>
      </c:valAx>
      <c:valAx>
        <c:axId val="418064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418056656"/>
        <c:crosses val="max"/>
        <c:crossBetween val="between"/>
      </c:valAx>
      <c:catAx>
        <c:axId val="418056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8064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</xdr:colOff>
      <xdr:row>29</xdr:row>
      <xdr:rowOff>146956</xdr:rowOff>
    </xdr:from>
    <xdr:to>
      <xdr:col>5</xdr:col>
      <xdr:colOff>713014</xdr:colOff>
      <xdr:row>45</xdr:row>
      <xdr:rowOff>48985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1EEEC4-56E8-4E18-9CD6-13F9414A4C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87085</xdr:colOff>
      <xdr:row>24</xdr:row>
      <xdr:rowOff>32658</xdr:rowOff>
    </xdr:from>
    <xdr:to>
      <xdr:col>7</xdr:col>
      <xdr:colOff>718457</xdr:colOff>
      <xdr:row>41</xdr:row>
      <xdr:rowOff>16329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3E803D-86AA-4705-B992-500D98984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87085</xdr:colOff>
      <xdr:row>29</xdr:row>
      <xdr:rowOff>32658</xdr:rowOff>
    </xdr:from>
    <xdr:to>
      <xdr:col>7</xdr:col>
      <xdr:colOff>718457</xdr:colOff>
      <xdr:row>46</xdr:row>
      <xdr:rowOff>16329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408665-2F0F-4BE1-8F31-5C3AA1976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7EF0-C67F-43D2-B07D-B3A87C2EFC76}">
  <sheetPr>
    <pageSetUpPr fitToPage="1"/>
  </sheetPr>
  <dimension ref="B2:R29"/>
  <sheetViews>
    <sheetView tabSelected="1" workbookViewId="0">
      <selection activeCell="D41" sqref="D41"/>
    </sheetView>
  </sheetViews>
  <sheetFormatPr defaultRowHeight="15" x14ac:dyDescent="0.35"/>
  <cols>
    <col min="1" max="1" width="5.5" customWidth="1"/>
    <col min="2" max="2" width="25.6875" customWidth="1"/>
    <col min="3" max="3" width="11.375" customWidth="1"/>
    <col min="4" max="4" width="9.6875" customWidth="1"/>
  </cols>
  <sheetData>
    <row r="2" spans="2:6" ht="15.45" x14ac:dyDescent="0.4">
      <c r="B2" s="25" t="s">
        <v>56</v>
      </c>
      <c r="C2" s="26"/>
      <c r="D2" s="26"/>
      <c r="E2" s="26"/>
      <c r="F2" s="26"/>
    </row>
    <row r="4" spans="2:6" ht="15.45" x14ac:dyDescent="0.4">
      <c r="B4" s="3" t="s">
        <v>1</v>
      </c>
      <c r="C4" s="27"/>
      <c r="D4" s="28"/>
    </row>
    <row r="6" spans="2:6" ht="15.45" x14ac:dyDescent="0.4">
      <c r="B6" s="3" t="s">
        <v>0</v>
      </c>
      <c r="C6" s="17">
        <v>0</v>
      </c>
    </row>
    <row r="7" spans="2:6" x14ac:dyDescent="0.35">
      <c r="B7" t="s">
        <v>2</v>
      </c>
      <c r="C7" s="32" t="s">
        <v>21</v>
      </c>
      <c r="D7" s="33"/>
    </row>
    <row r="8" spans="2:6" ht="15.45" x14ac:dyDescent="0.4">
      <c r="C8" s="6" t="s">
        <v>3</v>
      </c>
      <c r="D8" s="6" t="s">
        <v>4</v>
      </c>
      <c r="E8" s="6" t="s">
        <v>11</v>
      </c>
    </row>
    <row r="9" spans="2:6" x14ac:dyDescent="0.35">
      <c r="B9" t="s">
        <v>6</v>
      </c>
      <c r="C9" s="1">
        <v>0</v>
      </c>
      <c r="D9" s="1">
        <v>0</v>
      </c>
      <c r="E9">
        <f>D9-C9</f>
        <v>0</v>
      </c>
    </row>
    <row r="10" spans="2:6" x14ac:dyDescent="0.35">
      <c r="B10" t="s">
        <v>5</v>
      </c>
      <c r="C10" s="1">
        <v>0</v>
      </c>
      <c r="D10" s="1">
        <v>0</v>
      </c>
      <c r="E10">
        <f>D10-C10</f>
        <v>0</v>
      </c>
    </row>
    <row r="11" spans="2:6" x14ac:dyDescent="0.35">
      <c r="B11" t="s">
        <v>7</v>
      </c>
      <c r="C11" s="32">
        <v>0</v>
      </c>
      <c r="D11" s="33"/>
    </row>
    <row r="12" spans="2:6" x14ac:dyDescent="0.35">
      <c r="B12" t="s">
        <v>8</v>
      </c>
    </row>
    <row r="13" spans="2:6" x14ac:dyDescent="0.35">
      <c r="B13" t="s">
        <v>10</v>
      </c>
      <c r="C13" s="32">
        <v>0</v>
      </c>
      <c r="D13" s="33"/>
    </row>
    <row r="14" spans="2:6" x14ac:dyDescent="0.35">
      <c r="B14" t="s">
        <v>9</v>
      </c>
      <c r="C14" s="34">
        <v>0</v>
      </c>
      <c r="D14" s="35"/>
    </row>
    <row r="15" spans="2:6" x14ac:dyDescent="0.35">
      <c r="B15" s="29"/>
      <c r="C15" s="30"/>
      <c r="D15" s="30"/>
      <c r="E15" s="31"/>
    </row>
    <row r="16" spans="2:6" x14ac:dyDescent="0.35">
      <c r="C16" s="9"/>
      <c r="D16" s="9"/>
    </row>
    <row r="17" spans="2:18" ht="15.45" x14ac:dyDescent="0.4">
      <c r="B17" s="3" t="s">
        <v>23</v>
      </c>
      <c r="C17" s="9"/>
      <c r="D17" s="9"/>
      <c r="G17" t="s">
        <v>28</v>
      </c>
    </row>
    <row r="18" spans="2:18" ht="15.45" x14ac:dyDescent="0.4">
      <c r="B18" s="3"/>
      <c r="C18" s="3"/>
      <c r="D18" s="3" t="s">
        <v>16</v>
      </c>
      <c r="E18" s="3" t="s">
        <v>15</v>
      </c>
      <c r="H18" s="5" t="s">
        <v>33</v>
      </c>
    </row>
    <row r="19" spans="2:18" ht="15.45" x14ac:dyDescent="0.4">
      <c r="B19" s="3" t="s">
        <v>18</v>
      </c>
      <c r="C19" s="3" t="s">
        <v>12</v>
      </c>
      <c r="D19" s="3" t="s">
        <v>29</v>
      </c>
      <c r="E19" s="3" t="s">
        <v>17</v>
      </c>
    </row>
    <row r="20" spans="2:18" x14ac:dyDescent="0.35">
      <c r="C20">
        <v>2</v>
      </c>
      <c r="D20" s="2">
        <v>0</v>
      </c>
      <c r="E20" s="4" t="str">
        <f>IF(D20=0," ", D20/$D$28)</f>
        <v xml:space="preserve"> </v>
      </c>
      <c r="G20">
        <f>C20*D20</f>
        <v>0</v>
      </c>
    </row>
    <row r="21" spans="2:18" x14ac:dyDescent="0.35">
      <c r="C21">
        <v>3</v>
      </c>
      <c r="D21" s="2">
        <v>0</v>
      </c>
      <c r="E21" s="4" t="str">
        <f t="shared" ref="E21:E27" si="0">IF(D21=0," ", D21/$D$28)</f>
        <v xml:space="preserve"> </v>
      </c>
      <c r="G21">
        <f t="shared" ref="G21:G27" si="1">C21*D21</f>
        <v>0</v>
      </c>
    </row>
    <row r="22" spans="2:18" x14ac:dyDescent="0.35">
      <c r="C22">
        <v>4</v>
      </c>
      <c r="D22" s="2">
        <v>0</v>
      </c>
      <c r="E22" s="4" t="str">
        <f t="shared" si="0"/>
        <v xml:space="preserve"> </v>
      </c>
      <c r="G22">
        <f t="shared" si="1"/>
        <v>0</v>
      </c>
    </row>
    <row r="23" spans="2:18" x14ac:dyDescent="0.35">
      <c r="C23">
        <v>5</v>
      </c>
      <c r="D23" s="2">
        <v>0</v>
      </c>
      <c r="E23" s="4" t="str">
        <f t="shared" si="0"/>
        <v xml:space="preserve"> </v>
      </c>
      <c r="G23">
        <f t="shared" si="1"/>
        <v>0</v>
      </c>
    </row>
    <row r="24" spans="2:18" x14ac:dyDescent="0.35">
      <c r="C24">
        <v>6</v>
      </c>
      <c r="D24" s="2">
        <v>0</v>
      </c>
      <c r="E24" s="4" t="str">
        <f t="shared" si="0"/>
        <v xml:space="preserve"> </v>
      </c>
      <c r="G24">
        <f t="shared" si="1"/>
        <v>0</v>
      </c>
    </row>
    <row r="25" spans="2:18" x14ac:dyDescent="0.35">
      <c r="C25">
        <v>7</v>
      </c>
      <c r="D25" s="2">
        <v>0</v>
      </c>
      <c r="E25" s="4" t="str">
        <f t="shared" si="0"/>
        <v xml:space="preserve"> </v>
      </c>
      <c r="G25">
        <f t="shared" si="1"/>
        <v>0</v>
      </c>
    </row>
    <row r="26" spans="2:18" x14ac:dyDescent="0.35">
      <c r="C26">
        <v>8</v>
      </c>
      <c r="D26" s="2">
        <v>0</v>
      </c>
      <c r="E26" s="4" t="str">
        <f t="shared" si="0"/>
        <v xml:space="preserve"> </v>
      </c>
      <c r="G26">
        <f t="shared" si="1"/>
        <v>0</v>
      </c>
    </row>
    <row r="27" spans="2:18" x14ac:dyDescent="0.35">
      <c r="B27" t="s">
        <v>35</v>
      </c>
      <c r="C27">
        <v>9</v>
      </c>
      <c r="D27" s="2">
        <v>0</v>
      </c>
      <c r="E27" s="4" t="str">
        <f t="shared" si="0"/>
        <v xml:space="preserve"> </v>
      </c>
      <c r="G27">
        <f t="shared" si="1"/>
        <v>0</v>
      </c>
      <c r="I27" t="s">
        <v>19</v>
      </c>
      <c r="J27">
        <f>C20</f>
        <v>2</v>
      </c>
      <c r="K27">
        <f>C21</f>
        <v>3</v>
      </c>
      <c r="L27">
        <f>C22</f>
        <v>4</v>
      </c>
      <c r="M27">
        <f>C23</f>
        <v>5</v>
      </c>
      <c r="N27">
        <f>C24</f>
        <v>6</v>
      </c>
      <c r="O27">
        <f>C25</f>
        <v>7</v>
      </c>
      <c r="P27">
        <f>C26</f>
        <v>8</v>
      </c>
      <c r="Q27">
        <f>C27</f>
        <v>9</v>
      </c>
    </row>
    <row r="28" spans="2:18" ht="15.45" x14ac:dyDescent="0.4">
      <c r="C28" s="3" t="s">
        <v>14</v>
      </c>
      <c r="D28" s="3">
        <f>SUM(D20:D27)</f>
        <v>0</v>
      </c>
      <c r="G28" s="10">
        <f>IF(D28=0,0,(SUM(G20:G27)/D28))</f>
        <v>0</v>
      </c>
      <c r="H28" t="s">
        <v>27</v>
      </c>
      <c r="I28" t="s">
        <v>13</v>
      </c>
      <c r="J28">
        <f>D20</f>
        <v>0</v>
      </c>
      <c r="K28">
        <f>D21</f>
        <v>0</v>
      </c>
      <c r="L28">
        <f>D22</f>
        <v>0</v>
      </c>
      <c r="M28">
        <f>D23</f>
        <v>0</v>
      </c>
      <c r="N28">
        <f>D24</f>
        <v>0</v>
      </c>
      <c r="O28">
        <f>D25</f>
        <v>0</v>
      </c>
      <c r="P28">
        <f>D26</f>
        <v>0</v>
      </c>
      <c r="Q28">
        <f>D27</f>
        <v>0</v>
      </c>
    </row>
    <row r="29" spans="2:18" ht="15.45" x14ac:dyDescent="0.4">
      <c r="B29" t="s">
        <v>22</v>
      </c>
      <c r="D29" s="11">
        <f>G28</f>
        <v>0</v>
      </c>
      <c r="F29" s="12" t="str">
        <f>IF(D28=C6," ","All cows are not accounted for.")</f>
        <v xml:space="preserve"> </v>
      </c>
      <c r="I29" t="s">
        <v>20</v>
      </c>
      <c r="J29" s="4" t="e">
        <f>J28/$D$28</f>
        <v>#DIV/0!</v>
      </c>
      <c r="K29" s="4" t="e">
        <f t="shared" ref="K29:Q29" si="2">K28/$D$28</f>
        <v>#DIV/0!</v>
      </c>
      <c r="L29" s="4" t="e">
        <f t="shared" si="2"/>
        <v>#DIV/0!</v>
      </c>
      <c r="M29" s="4" t="e">
        <f t="shared" si="2"/>
        <v>#DIV/0!</v>
      </c>
      <c r="N29" s="4" t="e">
        <f t="shared" si="2"/>
        <v>#DIV/0!</v>
      </c>
      <c r="O29" s="4" t="e">
        <f t="shared" si="2"/>
        <v>#DIV/0!</v>
      </c>
      <c r="P29" s="4" t="e">
        <f t="shared" si="2"/>
        <v>#DIV/0!</v>
      </c>
      <c r="Q29" s="4" t="e">
        <f t="shared" si="2"/>
        <v>#DIV/0!</v>
      </c>
      <c r="R29" s="4"/>
    </row>
  </sheetData>
  <sheetProtection sheet="1" objects="1" scenarios="1"/>
  <mergeCells count="7">
    <mergeCell ref="B2:F2"/>
    <mergeCell ref="C4:D4"/>
    <mergeCell ref="B15:E15"/>
    <mergeCell ref="C11:D11"/>
    <mergeCell ref="C13:D13"/>
    <mergeCell ref="C14:D14"/>
    <mergeCell ref="C7:D7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F8E2-71D9-40A4-8323-91FD1024040E}">
  <sheetPr>
    <pageSetUpPr fitToPage="1"/>
  </sheetPr>
  <dimension ref="B1:U22"/>
  <sheetViews>
    <sheetView topLeftCell="A13" zoomScaleNormal="100" workbookViewId="0">
      <selection activeCell="C24" sqref="C24"/>
    </sheetView>
  </sheetViews>
  <sheetFormatPr defaultRowHeight="15" x14ac:dyDescent="0.35"/>
  <cols>
    <col min="1" max="1" width="3.125" customWidth="1"/>
    <col min="2" max="2" width="10.375" customWidth="1"/>
    <col min="3" max="3" width="10.25" customWidth="1"/>
    <col min="4" max="4" width="7.75" customWidth="1"/>
    <col min="5" max="5" width="9.4375" customWidth="1"/>
    <col min="6" max="6" width="9.625" customWidth="1"/>
    <col min="11" max="11" width="4.0625" customWidth="1"/>
  </cols>
  <sheetData>
    <row r="1" spans="2:10" ht="15.45" x14ac:dyDescent="0.4">
      <c r="B1" s="25" t="s">
        <v>57</v>
      </c>
      <c r="C1" s="26"/>
      <c r="D1" s="26"/>
      <c r="E1" s="26"/>
      <c r="F1" s="26"/>
      <c r="G1" s="26"/>
      <c r="H1" s="26"/>
    </row>
    <row r="2" spans="2:10" ht="15.45" x14ac:dyDescent="0.4">
      <c r="B2" s="7"/>
      <c r="C2" s="8"/>
      <c r="D2" s="8"/>
      <c r="E2" s="8"/>
      <c r="F2" s="8"/>
      <c r="G2" s="8"/>
      <c r="H2" s="8"/>
    </row>
    <row r="3" spans="2:10" ht="15.45" x14ac:dyDescent="0.4">
      <c r="B3" s="3" t="s">
        <v>24</v>
      </c>
      <c r="C3" s="3"/>
      <c r="D3" s="3"/>
      <c r="E3" s="3"/>
    </row>
    <row r="4" spans="2:10" ht="15.45" x14ac:dyDescent="0.4">
      <c r="B4" s="3"/>
      <c r="C4" s="3"/>
      <c r="D4" s="3"/>
      <c r="E4" s="3"/>
      <c r="J4" s="43"/>
    </row>
    <row r="5" spans="2:10" ht="15.45" x14ac:dyDescent="0.4">
      <c r="B5" s="3" t="s">
        <v>36</v>
      </c>
      <c r="C5" s="3"/>
      <c r="D5" s="36"/>
      <c r="E5" s="42"/>
      <c r="F5" s="42"/>
      <c r="G5" s="42"/>
      <c r="H5" s="28"/>
    </row>
    <row r="6" spans="2:10" x14ac:dyDescent="0.35">
      <c r="B6" s="36"/>
      <c r="C6" s="30"/>
      <c r="D6" s="30"/>
      <c r="E6" s="30"/>
      <c r="F6" s="30"/>
      <c r="G6" s="39"/>
      <c r="H6" s="40"/>
    </row>
    <row r="7" spans="2:10" ht="15.45" x14ac:dyDescent="0.4">
      <c r="B7" s="3"/>
      <c r="C7" s="3"/>
      <c r="D7" s="3"/>
      <c r="E7" s="3"/>
    </row>
    <row r="8" spans="2:10" ht="15.45" x14ac:dyDescent="0.4">
      <c r="E8" s="3" t="s">
        <v>25</v>
      </c>
      <c r="F8" s="2">
        <v>0</v>
      </c>
      <c r="G8" s="3" t="s">
        <v>32</v>
      </c>
    </row>
    <row r="9" spans="2:10" ht="15.45" x14ac:dyDescent="0.4">
      <c r="E9" s="3"/>
      <c r="F9" s="16"/>
      <c r="G9" s="3"/>
    </row>
    <row r="10" spans="2:10" ht="15.45" x14ac:dyDescent="0.4">
      <c r="B10" s="3" t="s">
        <v>52</v>
      </c>
      <c r="J10" t="s">
        <v>28</v>
      </c>
    </row>
    <row r="11" spans="2:10" ht="15.45" x14ac:dyDescent="0.4">
      <c r="C11" s="7" t="s">
        <v>13</v>
      </c>
      <c r="D11" s="7" t="s">
        <v>13</v>
      </c>
      <c r="E11" s="5"/>
      <c r="F11" s="6" t="s">
        <v>26</v>
      </c>
      <c r="G11" s="6" t="s">
        <v>31</v>
      </c>
      <c r="H11" s="6" t="s">
        <v>15</v>
      </c>
      <c r="J11" s="5" t="s">
        <v>33</v>
      </c>
    </row>
    <row r="12" spans="2:10" ht="15.45" x14ac:dyDescent="0.4">
      <c r="C12" s="6" t="s">
        <v>37</v>
      </c>
      <c r="D12" s="6" t="s">
        <v>38</v>
      </c>
      <c r="E12" s="6" t="s">
        <v>30</v>
      </c>
      <c r="F12" s="6" t="s">
        <v>27</v>
      </c>
      <c r="G12" s="6" t="s">
        <v>17</v>
      </c>
      <c r="H12" s="6" t="s">
        <v>17</v>
      </c>
    </row>
    <row r="13" spans="2:10" x14ac:dyDescent="0.35">
      <c r="C13" s="2">
        <v>0</v>
      </c>
      <c r="D13" s="2">
        <v>0</v>
      </c>
      <c r="E13" s="13">
        <f>D13-C13</f>
        <v>0</v>
      </c>
      <c r="F13">
        <v>2</v>
      </c>
      <c r="G13" s="13">
        <f>'1. Cow-Herd &amp; Age Distribution'!D20+E13</f>
        <v>0</v>
      </c>
      <c r="H13" s="4" t="str">
        <f>IF(G13=0," ", G13/$G$21)</f>
        <v xml:space="preserve"> </v>
      </c>
      <c r="J13">
        <f>F13*G13</f>
        <v>0</v>
      </c>
    </row>
    <row r="14" spans="2:10" x14ac:dyDescent="0.35">
      <c r="C14" s="2">
        <v>0</v>
      </c>
      <c r="D14" s="2">
        <v>0</v>
      </c>
      <c r="E14" s="13">
        <f t="shared" ref="E14:E20" si="0">D14-C14</f>
        <v>0</v>
      </c>
      <c r="F14">
        <v>3</v>
      </c>
      <c r="G14" s="13">
        <f>'1. Cow-Herd &amp; Age Distribution'!D21+E14</f>
        <v>0</v>
      </c>
      <c r="H14" s="4" t="str">
        <f t="shared" ref="H14:H19" si="1">IF(G14=0," ", G14/$G$21)</f>
        <v xml:space="preserve"> </v>
      </c>
      <c r="J14">
        <f t="shared" ref="J14:J20" si="2">F14*G14</f>
        <v>0</v>
      </c>
    </row>
    <row r="15" spans="2:10" x14ac:dyDescent="0.35">
      <c r="C15" s="2">
        <v>0</v>
      </c>
      <c r="D15" s="2">
        <v>0</v>
      </c>
      <c r="E15" s="13">
        <f t="shared" si="0"/>
        <v>0</v>
      </c>
      <c r="F15">
        <v>4</v>
      </c>
      <c r="G15" s="13">
        <f>'1. Cow-Herd &amp; Age Distribution'!D22+E15</f>
        <v>0</v>
      </c>
      <c r="H15" s="4" t="str">
        <f t="shared" si="1"/>
        <v xml:space="preserve"> </v>
      </c>
      <c r="J15">
        <f t="shared" si="2"/>
        <v>0</v>
      </c>
    </row>
    <row r="16" spans="2:10" x14ac:dyDescent="0.35">
      <c r="C16" s="2">
        <v>0</v>
      </c>
      <c r="D16" s="2">
        <v>0</v>
      </c>
      <c r="E16" s="13">
        <f t="shared" si="0"/>
        <v>0</v>
      </c>
      <c r="F16">
        <v>5</v>
      </c>
      <c r="G16" s="13">
        <f>'1. Cow-Herd &amp; Age Distribution'!D23+E16</f>
        <v>0</v>
      </c>
      <c r="H16" s="4" t="str">
        <f t="shared" si="1"/>
        <v xml:space="preserve"> </v>
      </c>
      <c r="J16">
        <f t="shared" si="2"/>
        <v>0</v>
      </c>
    </row>
    <row r="17" spans="2:21" x14ac:dyDescent="0.35">
      <c r="C17" s="2">
        <v>0</v>
      </c>
      <c r="D17" s="2">
        <v>0</v>
      </c>
      <c r="E17" s="13">
        <f t="shared" si="0"/>
        <v>0</v>
      </c>
      <c r="F17">
        <v>6</v>
      </c>
      <c r="G17" s="13">
        <f>'1. Cow-Herd &amp; Age Distribution'!D24+E17</f>
        <v>0</v>
      </c>
      <c r="H17" s="4" t="str">
        <f t="shared" si="1"/>
        <v xml:space="preserve"> </v>
      </c>
      <c r="J17">
        <f t="shared" si="2"/>
        <v>0</v>
      </c>
    </row>
    <row r="18" spans="2:21" x14ac:dyDescent="0.35">
      <c r="C18" s="2">
        <v>0</v>
      </c>
      <c r="D18" s="2">
        <v>0</v>
      </c>
      <c r="E18" s="13">
        <f t="shared" si="0"/>
        <v>0</v>
      </c>
      <c r="F18">
        <v>7</v>
      </c>
      <c r="G18" s="13">
        <f>'1. Cow-Herd &amp; Age Distribution'!D25+E18</f>
        <v>0</v>
      </c>
      <c r="H18" s="4" t="str">
        <f t="shared" si="1"/>
        <v xml:space="preserve"> </v>
      </c>
      <c r="J18">
        <f t="shared" si="2"/>
        <v>0</v>
      </c>
    </row>
    <row r="19" spans="2:21" x14ac:dyDescent="0.35">
      <c r="C19" s="2">
        <v>0</v>
      </c>
      <c r="D19" s="2">
        <v>0</v>
      </c>
      <c r="E19" s="13">
        <f t="shared" si="0"/>
        <v>0</v>
      </c>
      <c r="F19">
        <v>8</v>
      </c>
      <c r="G19" s="13">
        <f>'1. Cow-Herd &amp; Age Distribution'!D26+E19</f>
        <v>0</v>
      </c>
      <c r="H19" s="4" t="str">
        <f t="shared" si="1"/>
        <v xml:space="preserve"> </v>
      </c>
      <c r="J19">
        <f t="shared" si="2"/>
        <v>0</v>
      </c>
    </row>
    <row r="20" spans="2:21" x14ac:dyDescent="0.35">
      <c r="B20" s="15" t="s">
        <v>34</v>
      </c>
      <c r="C20" s="2">
        <v>0</v>
      </c>
      <c r="D20" s="2">
        <v>0</v>
      </c>
      <c r="E20" s="13">
        <f t="shared" si="0"/>
        <v>0</v>
      </c>
      <c r="F20">
        <v>9</v>
      </c>
      <c r="G20" s="13">
        <f>'1. Cow-Herd &amp; Age Distribution'!D27+E20</f>
        <v>0</v>
      </c>
      <c r="H20" s="4"/>
      <c r="J20">
        <f t="shared" si="2"/>
        <v>0</v>
      </c>
      <c r="L20" t="s">
        <v>19</v>
      </c>
      <c r="M20">
        <f>F13</f>
        <v>2</v>
      </c>
      <c r="N20">
        <f>F14</f>
        <v>3</v>
      </c>
      <c r="O20">
        <f>F15</f>
        <v>4</v>
      </c>
      <c r="P20">
        <f>F16</f>
        <v>5</v>
      </c>
      <c r="Q20">
        <f>F16</f>
        <v>5</v>
      </c>
      <c r="R20">
        <f>F17</f>
        <v>6</v>
      </c>
      <c r="S20">
        <f>F18</f>
        <v>7</v>
      </c>
      <c r="T20">
        <f>F19</f>
        <v>8</v>
      </c>
      <c r="U20">
        <f>F20</f>
        <v>9</v>
      </c>
    </row>
    <row r="21" spans="2:21" ht="15.45" x14ac:dyDescent="0.4">
      <c r="C21" s="3">
        <f>SUM(C13:C20)</f>
        <v>0</v>
      </c>
      <c r="D21" s="3">
        <f>SUM(D13:D20)</f>
        <v>0</v>
      </c>
      <c r="E21" s="3">
        <f>SUM(E13:E20)</f>
        <v>0</v>
      </c>
      <c r="F21" s="3" t="s">
        <v>14</v>
      </c>
      <c r="G21" s="3">
        <f>SUM(G13:G20)</f>
        <v>0</v>
      </c>
      <c r="H21" s="12" t="str">
        <f>IF(G21=F8," ","All cows are not accounted for.")</f>
        <v xml:space="preserve"> </v>
      </c>
      <c r="L21" t="s">
        <v>13</v>
      </c>
      <c r="M21">
        <f>G13</f>
        <v>0</v>
      </c>
      <c r="N21">
        <f>G14</f>
        <v>0</v>
      </c>
      <c r="O21">
        <f>G15</f>
        <v>0</v>
      </c>
      <c r="P21">
        <f>G15</f>
        <v>0</v>
      </c>
      <c r="Q21">
        <f>G16</f>
        <v>0</v>
      </c>
      <c r="R21">
        <f>G17</f>
        <v>0</v>
      </c>
      <c r="S21">
        <f>G18</f>
        <v>0</v>
      </c>
      <c r="T21">
        <f>G19</f>
        <v>0</v>
      </c>
      <c r="U21">
        <f>G20</f>
        <v>0</v>
      </c>
    </row>
    <row r="22" spans="2:21" ht="15.45" x14ac:dyDescent="0.4">
      <c r="B22" s="3" t="s">
        <v>22</v>
      </c>
      <c r="C22" s="14"/>
      <c r="D22" s="3"/>
      <c r="G22" s="11">
        <f>IF(G21=0,0,(SUM(J13:J20)/G21))</f>
        <v>0</v>
      </c>
      <c r="L22" t="s">
        <v>20</v>
      </c>
      <c r="M22" s="4" t="e">
        <f>M21/$G$21</f>
        <v>#DIV/0!</v>
      </c>
      <c r="N22" s="4" t="e">
        <f t="shared" ref="N22:U22" si="3">N21/$G$21</f>
        <v>#DIV/0!</v>
      </c>
      <c r="O22" s="4" t="e">
        <f t="shared" si="3"/>
        <v>#DIV/0!</v>
      </c>
      <c r="P22" s="4" t="e">
        <f t="shared" si="3"/>
        <v>#DIV/0!</v>
      </c>
      <c r="Q22" s="4" t="e">
        <f t="shared" si="3"/>
        <v>#DIV/0!</v>
      </c>
      <c r="R22" s="4" t="e">
        <f t="shared" si="3"/>
        <v>#DIV/0!</v>
      </c>
      <c r="S22" s="4" t="e">
        <f t="shared" si="3"/>
        <v>#DIV/0!</v>
      </c>
      <c r="T22" s="4" t="e">
        <f t="shared" si="3"/>
        <v>#DIV/0!</v>
      </c>
      <c r="U22" s="4" t="e">
        <f t="shared" si="3"/>
        <v>#DIV/0!</v>
      </c>
    </row>
  </sheetData>
  <sheetProtection sheet="1" objects="1" scenarios="1"/>
  <mergeCells count="3">
    <mergeCell ref="B1:H1"/>
    <mergeCell ref="D5:H5"/>
    <mergeCell ref="B6:H6"/>
  </mergeCells>
  <pageMargins left="0.95" right="0.45" top="0.75" bottom="0.75" header="0.3" footer="0.3"/>
  <pageSetup orientation="portrait" horizontalDpi="4294967295" verticalDpi="4294967295" r:id="rId1"/>
  <headerFooter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14D8-EEFE-471B-86D2-B389B734BAC0}">
  <sheetPr>
    <pageSetUpPr fitToPage="1"/>
  </sheetPr>
  <dimension ref="B1:R25"/>
  <sheetViews>
    <sheetView workbookViewId="0">
      <selection activeCell="B23" sqref="B23:F23"/>
    </sheetView>
  </sheetViews>
  <sheetFormatPr defaultRowHeight="15" x14ac:dyDescent="0.35"/>
  <cols>
    <col min="1" max="1" width="2.3125" customWidth="1"/>
    <col min="2" max="2" width="30.3125" customWidth="1"/>
    <col min="3" max="3" width="13.875" customWidth="1"/>
    <col min="7" max="7" width="9.9375" customWidth="1"/>
  </cols>
  <sheetData>
    <row r="1" spans="2:7" ht="15.45" x14ac:dyDescent="0.4">
      <c r="B1" s="25" t="s">
        <v>66</v>
      </c>
      <c r="C1" s="26"/>
      <c r="D1" s="26"/>
      <c r="E1" s="26"/>
      <c r="F1" s="26"/>
    </row>
    <row r="3" spans="2:7" ht="15.45" x14ac:dyDescent="0.4">
      <c r="B3" s="3" t="s">
        <v>1</v>
      </c>
      <c r="C3" s="27"/>
      <c r="D3" s="28"/>
    </row>
    <row r="4" spans="2:7" x14ac:dyDescent="0.35">
      <c r="E4" t="s">
        <v>69</v>
      </c>
      <c r="F4" t="s">
        <v>70</v>
      </c>
    </row>
    <row r="5" spans="2:7" ht="15.45" x14ac:dyDescent="0.4">
      <c r="B5" s="3" t="s">
        <v>0</v>
      </c>
      <c r="C5" s="17">
        <v>0</v>
      </c>
      <c r="E5">
        <f>D19</f>
        <v>0</v>
      </c>
      <c r="F5" s="24">
        <f>IF(E5=0,0,C5/E5)</f>
        <v>0</v>
      </c>
    </row>
    <row r="6" spans="2:7" x14ac:dyDescent="0.35">
      <c r="B6" t="s">
        <v>2</v>
      </c>
      <c r="C6" s="32" t="s">
        <v>21</v>
      </c>
      <c r="D6" s="33"/>
    </row>
    <row r="7" spans="2:7" ht="15.45" x14ac:dyDescent="0.4">
      <c r="C7" s="18" t="s">
        <v>3</v>
      </c>
      <c r="D7" s="18" t="s">
        <v>4</v>
      </c>
      <c r="E7" s="18" t="s">
        <v>11</v>
      </c>
    </row>
    <row r="8" spans="2:7" x14ac:dyDescent="0.35">
      <c r="B8" t="s">
        <v>6</v>
      </c>
      <c r="C8" s="1">
        <v>0</v>
      </c>
      <c r="D8" s="1">
        <v>0</v>
      </c>
      <c r="E8">
        <f>D8-C8</f>
        <v>0</v>
      </c>
    </row>
    <row r="9" spans="2:7" x14ac:dyDescent="0.35">
      <c r="C9" s="9"/>
      <c r="D9" s="9"/>
    </row>
    <row r="10" spans="2:7" ht="15.45" x14ac:dyDescent="0.4">
      <c r="B10" s="3" t="s">
        <v>67</v>
      </c>
      <c r="C10" s="9"/>
      <c r="D10" s="9"/>
      <c r="G10" t="s">
        <v>28</v>
      </c>
    </row>
    <row r="11" spans="2:7" ht="15.45" x14ac:dyDescent="0.4">
      <c r="B11" s="3"/>
      <c r="C11" s="20" t="s">
        <v>72</v>
      </c>
      <c r="D11" s="3" t="s">
        <v>16</v>
      </c>
      <c r="E11" s="3" t="s">
        <v>15</v>
      </c>
      <c r="G11" s="23" t="s">
        <v>77</v>
      </c>
    </row>
    <row r="12" spans="2:7" ht="15.45" x14ac:dyDescent="0.4">
      <c r="B12" s="3" t="s">
        <v>68</v>
      </c>
      <c r="C12" s="20" t="s">
        <v>74</v>
      </c>
      <c r="D12" s="3" t="s">
        <v>71</v>
      </c>
      <c r="E12" s="3" t="s">
        <v>73</v>
      </c>
    </row>
    <row r="13" spans="2:7" x14ac:dyDescent="0.35">
      <c r="C13">
        <v>1</v>
      </c>
      <c r="D13" s="2">
        <v>0</v>
      </c>
      <c r="E13" s="4" t="str">
        <f t="shared" ref="E13:E18" si="0">IF(D13=0," ", D13/$D$19)</f>
        <v xml:space="preserve"> </v>
      </c>
      <c r="G13">
        <f>C13*D13</f>
        <v>0</v>
      </c>
    </row>
    <row r="14" spans="2:7" x14ac:dyDescent="0.35">
      <c r="C14">
        <f>C13+1</f>
        <v>2</v>
      </c>
      <c r="D14" s="2">
        <v>0</v>
      </c>
      <c r="E14" s="4" t="str">
        <f t="shared" si="0"/>
        <v xml:space="preserve"> </v>
      </c>
      <c r="G14">
        <f t="shared" ref="G14:G18" si="1">C14*D14</f>
        <v>0</v>
      </c>
    </row>
    <row r="15" spans="2:7" x14ac:dyDescent="0.35">
      <c r="C15">
        <f t="shared" ref="C15:C17" si="2">C14+1</f>
        <v>3</v>
      </c>
      <c r="D15" s="2">
        <v>0</v>
      </c>
      <c r="E15" s="4" t="str">
        <f t="shared" si="0"/>
        <v xml:space="preserve"> </v>
      </c>
      <c r="G15">
        <f t="shared" si="1"/>
        <v>0</v>
      </c>
    </row>
    <row r="16" spans="2:7" x14ac:dyDescent="0.35">
      <c r="C16">
        <f t="shared" si="2"/>
        <v>4</v>
      </c>
      <c r="D16" s="2">
        <v>0</v>
      </c>
      <c r="E16" s="4" t="str">
        <f t="shared" si="0"/>
        <v xml:space="preserve"> </v>
      </c>
      <c r="G16">
        <f t="shared" si="1"/>
        <v>0</v>
      </c>
    </row>
    <row r="17" spans="2:18" x14ac:dyDescent="0.35">
      <c r="C17">
        <f t="shared" si="2"/>
        <v>5</v>
      </c>
      <c r="D17" s="2">
        <v>0</v>
      </c>
      <c r="E17" s="4" t="str">
        <f t="shared" si="0"/>
        <v xml:space="preserve"> </v>
      </c>
      <c r="G17">
        <f t="shared" si="1"/>
        <v>0</v>
      </c>
    </row>
    <row r="18" spans="2:18" x14ac:dyDescent="0.35">
      <c r="B18" t="s">
        <v>75</v>
      </c>
      <c r="C18" s="2">
        <v>6</v>
      </c>
      <c r="D18" s="2">
        <v>0</v>
      </c>
      <c r="E18" s="4" t="str">
        <f t="shared" si="0"/>
        <v xml:space="preserve"> </v>
      </c>
      <c r="G18">
        <f t="shared" si="1"/>
        <v>0</v>
      </c>
    </row>
    <row r="19" spans="2:18" ht="15.45" x14ac:dyDescent="0.4">
      <c r="C19" s="3" t="s">
        <v>14</v>
      </c>
      <c r="D19" s="3">
        <f>SUM(D13:D18)</f>
        <v>0</v>
      </c>
      <c r="E19" s="22">
        <f>SUM(E13:E18)</f>
        <v>0</v>
      </c>
      <c r="G19" s="10">
        <f>IF(D19=0,0,(SUM(G13:G18)/D19))</f>
        <v>0</v>
      </c>
      <c r="H19" t="s">
        <v>79</v>
      </c>
    </row>
    <row r="20" spans="2:18" ht="15.45" x14ac:dyDescent="0.4">
      <c r="B20" s="3" t="s">
        <v>76</v>
      </c>
      <c r="D20" s="11">
        <f>G19</f>
        <v>0</v>
      </c>
      <c r="F20" s="21"/>
      <c r="J20" s="4"/>
      <c r="K20" s="4"/>
      <c r="L20" s="4"/>
      <c r="M20" s="4"/>
      <c r="N20" s="4"/>
      <c r="O20" s="4"/>
      <c r="Q20" s="4"/>
      <c r="R20" s="4"/>
    </row>
    <row r="22" spans="2:18" x14ac:dyDescent="0.35">
      <c r="B22" t="s">
        <v>78</v>
      </c>
    </row>
    <row r="23" spans="2:18" x14ac:dyDescent="0.35">
      <c r="B23" s="41"/>
      <c r="C23" s="39"/>
      <c r="D23" s="39"/>
      <c r="E23" s="39"/>
      <c r="F23" s="40"/>
    </row>
    <row r="24" spans="2:18" x14ac:dyDescent="0.35">
      <c r="B24" s="41"/>
      <c r="C24" s="39"/>
      <c r="D24" s="39"/>
      <c r="E24" s="39"/>
      <c r="F24" s="40"/>
    </row>
    <row r="25" spans="2:18" x14ac:dyDescent="0.35">
      <c r="B25" s="41"/>
      <c r="C25" s="39"/>
      <c r="D25" s="39"/>
      <c r="E25" s="39"/>
      <c r="F25" s="40"/>
    </row>
  </sheetData>
  <sheetProtection sheet="1" objects="1" scenarios="1"/>
  <mergeCells count="6">
    <mergeCell ref="B25:F25"/>
    <mergeCell ref="B1:F1"/>
    <mergeCell ref="C3:D3"/>
    <mergeCell ref="C6:D6"/>
    <mergeCell ref="B23:F23"/>
    <mergeCell ref="B24:F24"/>
  </mergeCells>
  <pageMargins left="0.7" right="0.7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79F4-EEF8-4793-96EA-45131C9172F9}">
  <sheetPr>
    <pageSetUpPr fitToPage="1"/>
  </sheetPr>
  <dimension ref="B3:B28"/>
  <sheetViews>
    <sheetView topLeftCell="A5" workbookViewId="0">
      <selection activeCell="B23" sqref="B23"/>
    </sheetView>
  </sheetViews>
  <sheetFormatPr defaultRowHeight="15" x14ac:dyDescent="0.35"/>
  <cols>
    <col min="1" max="1" width="5.125" customWidth="1"/>
    <col min="2" max="2" width="61.9375" customWidth="1"/>
  </cols>
  <sheetData>
    <row r="3" spans="2:2" ht="15.45" x14ac:dyDescent="0.4">
      <c r="B3" s="3" t="s">
        <v>39</v>
      </c>
    </row>
    <row r="5" spans="2:2" x14ac:dyDescent="0.35">
      <c r="B5" t="s">
        <v>40</v>
      </c>
    </row>
    <row r="6" spans="2:2" x14ac:dyDescent="0.35">
      <c r="B6" t="s">
        <v>42</v>
      </c>
    </row>
    <row r="8" spans="2:2" x14ac:dyDescent="0.35">
      <c r="B8" t="s">
        <v>44</v>
      </c>
    </row>
    <row r="10" spans="2:2" x14ac:dyDescent="0.35">
      <c r="B10" t="s">
        <v>41</v>
      </c>
    </row>
    <row r="13" spans="2:2" ht="15.45" x14ac:dyDescent="0.4">
      <c r="B13" s="3" t="s">
        <v>43</v>
      </c>
    </row>
    <row r="15" spans="2:2" x14ac:dyDescent="0.35">
      <c r="B15" t="s">
        <v>45</v>
      </c>
    </row>
    <row r="16" spans="2:2" x14ac:dyDescent="0.35">
      <c r="B16" t="s">
        <v>51</v>
      </c>
    </row>
    <row r="17" spans="2:2" x14ac:dyDescent="0.35">
      <c r="B17" t="s">
        <v>54</v>
      </c>
    </row>
    <row r="18" spans="2:2" x14ac:dyDescent="0.35">
      <c r="B18" t="s">
        <v>46</v>
      </c>
    </row>
    <row r="19" spans="2:2" x14ac:dyDescent="0.35">
      <c r="B19" t="s">
        <v>47</v>
      </c>
    </row>
    <row r="20" spans="2:2" x14ac:dyDescent="0.35">
      <c r="B20" t="s">
        <v>48</v>
      </c>
    </row>
    <row r="21" spans="2:2" x14ac:dyDescent="0.35">
      <c r="B21" t="s">
        <v>49</v>
      </c>
    </row>
    <row r="22" spans="2:2" x14ac:dyDescent="0.35">
      <c r="B22" t="s">
        <v>50</v>
      </c>
    </row>
    <row r="23" spans="2:2" x14ac:dyDescent="0.35">
      <c r="B23" t="s">
        <v>58</v>
      </c>
    </row>
    <row r="24" spans="2:2" x14ac:dyDescent="0.35">
      <c r="B24" t="s">
        <v>59</v>
      </c>
    </row>
    <row r="25" spans="2:2" x14ac:dyDescent="0.35">
      <c r="B25" t="s">
        <v>60</v>
      </c>
    </row>
    <row r="26" spans="2:2" x14ac:dyDescent="0.35">
      <c r="B26" t="s">
        <v>61</v>
      </c>
    </row>
    <row r="27" spans="2:2" x14ac:dyDescent="0.35">
      <c r="B27" t="s">
        <v>62</v>
      </c>
    </row>
    <row r="28" spans="2:2" ht="15.45" x14ac:dyDescent="0.4">
      <c r="B28" t="s">
        <v>63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23DD-DFE4-4BE6-A3FD-066D67ABF087}">
  <dimension ref="B5:U27"/>
  <sheetViews>
    <sheetView topLeftCell="A9" workbookViewId="0">
      <selection activeCell="F20" sqref="F20:F21"/>
    </sheetView>
  </sheetViews>
  <sheetFormatPr defaultRowHeight="15" x14ac:dyDescent="0.35"/>
  <cols>
    <col min="2" max="2" width="20.75" customWidth="1"/>
  </cols>
  <sheetData>
    <row r="5" spans="2:10" ht="15.45" x14ac:dyDescent="0.4">
      <c r="B5" s="25" t="s">
        <v>64</v>
      </c>
      <c r="C5" s="26"/>
      <c r="D5" s="26"/>
      <c r="E5" s="26"/>
      <c r="F5" s="26"/>
      <c r="G5" s="26"/>
      <c r="H5" s="26"/>
    </row>
    <row r="6" spans="2:10" ht="15.45" x14ac:dyDescent="0.4">
      <c r="B6" s="18"/>
      <c r="C6" s="19"/>
      <c r="D6" s="19"/>
      <c r="E6" s="19"/>
      <c r="F6" s="19"/>
      <c r="G6" s="19"/>
      <c r="H6" s="19"/>
    </row>
    <row r="7" spans="2:10" ht="15.45" x14ac:dyDescent="0.4">
      <c r="B7" s="3" t="s">
        <v>24</v>
      </c>
      <c r="C7" s="3"/>
      <c r="D7" s="3"/>
      <c r="E7" s="3"/>
    </row>
    <row r="8" spans="2:10" ht="15.45" x14ac:dyDescent="0.4">
      <c r="B8" s="3"/>
      <c r="C8" s="3"/>
      <c r="D8" s="3"/>
      <c r="E8" s="3"/>
    </row>
    <row r="9" spans="2:10" ht="15.45" x14ac:dyDescent="0.4">
      <c r="B9" s="3" t="s">
        <v>36</v>
      </c>
      <c r="C9" s="3"/>
      <c r="D9" s="36" t="s">
        <v>53</v>
      </c>
      <c r="E9" s="37"/>
      <c r="F9" s="37"/>
      <c r="G9" s="37"/>
      <c r="H9" s="38"/>
    </row>
    <row r="10" spans="2:10" x14ac:dyDescent="0.35">
      <c r="B10" s="36" t="s">
        <v>55</v>
      </c>
      <c r="C10" s="30"/>
      <c r="D10" s="30"/>
      <c r="E10" s="30"/>
      <c r="F10" s="30"/>
      <c r="G10" s="39"/>
      <c r="H10" s="40"/>
    </row>
    <row r="11" spans="2:10" ht="15.45" x14ac:dyDescent="0.4">
      <c r="B11" s="3"/>
      <c r="C11" s="3"/>
      <c r="D11" s="3"/>
      <c r="E11" s="3"/>
    </row>
    <row r="12" spans="2:10" ht="15.45" x14ac:dyDescent="0.4">
      <c r="E12" s="3" t="s">
        <v>25</v>
      </c>
      <c r="F12" s="2">
        <v>200</v>
      </c>
      <c r="G12" s="3" t="s">
        <v>32</v>
      </c>
    </row>
    <row r="13" spans="2:10" ht="15.45" x14ac:dyDescent="0.4">
      <c r="B13" t="s">
        <v>65</v>
      </c>
      <c r="E13" s="3"/>
      <c r="F13" s="16"/>
      <c r="G13" s="3"/>
    </row>
    <row r="14" spans="2:10" ht="15.45" x14ac:dyDescent="0.4">
      <c r="E14" s="3"/>
      <c r="F14" s="16"/>
      <c r="G14" s="3"/>
    </row>
    <row r="15" spans="2:10" ht="15.45" x14ac:dyDescent="0.4">
      <c r="B15" s="3" t="s">
        <v>52</v>
      </c>
      <c r="J15" t="s">
        <v>28</v>
      </c>
    </row>
    <row r="16" spans="2:10" ht="15.45" x14ac:dyDescent="0.4">
      <c r="C16" s="18" t="s">
        <v>13</v>
      </c>
      <c r="D16" s="18" t="s">
        <v>13</v>
      </c>
      <c r="E16" s="19"/>
      <c r="F16" s="18" t="s">
        <v>26</v>
      </c>
      <c r="G16" s="18" t="s">
        <v>31</v>
      </c>
      <c r="H16" s="18" t="s">
        <v>15</v>
      </c>
      <c r="J16" s="19" t="s">
        <v>33</v>
      </c>
    </row>
    <row r="17" spans="2:21" ht="15.45" x14ac:dyDescent="0.4">
      <c r="C17" s="18" t="s">
        <v>37</v>
      </c>
      <c r="D17" s="18" t="s">
        <v>38</v>
      </c>
      <c r="E17" s="18" t="s">
        <v>30</v>
      </c>
      <c r="F17" s="18" t="s">
        <v>27</v>
      </c>
      <c r="G17" s="18" t="s">
        <v>17</v>
      </c>
      <c r="H17" s="18" t="s">
        <v>17</v>
      </c>
    </row>
    <row r="18" spans="2:21" x14ac:dyDescent="0.35">
      <c r="C18" s="2">
        <v>0</v>
      </c>
      <c r="D18" s="2">
        <v>20</v>
      </c>
      <c r="E18" s="13">
        <f>D18-C18</f>
        <v>20</v>
      </c>
      <c r="F18">
        <v>2</v>
      </c>
      <c r="G18" s="13">
        <f>'1. Cow-Herd &amp; Age Distribution'!D24+E18</f>
        <v>20</v>
      </c>
      <c r="H18" s="4" t="e">
        <f>IF(G18=0," ", G18/$G$22)</f>
        <v>#DIV/0!</v>
      </c>
      <c r="J18">
        <f>F18*G18</f>
        <v>40</v>
      </c>
    </row>
    <row r="19" spans="2:21" x14ac:dyDescent="0.35">
      <c r="C19" s="2">
        <v>0</v>
      </c>
      <c r="D19" s="2">
        <v>0</v>
      </c>
      <c r="E19" s="13">
        <f t="shared" ref="E19:E25" si="0">D19-C19</f>
        <v>0</v>
      </c>
      <c r="F19">
        <v>3</v>
      </c>
      <c r="G19" s="13">
        <f>'1. Cow-Herd &amp; Age Distribution'!D25+E19</f>
        <v>0</v>
      </c>
      <c r="H19" s="4" t="str">
        <f t="shared" ref="H19:H24" si="1">IF(G19=0," ", G19/$G$22)</f>
        <v xml:space="preserve"> </v>
      </c>
      <c r="J19">
        <f t="shared" ref="J19:J25" si="2">F19*G19</f>
        <v>0</v>
      </c>
    </row>
    <row r="20" spans="2:21" x14ac:dyDescent="0.35">
      <c r="C20" s="2">
        <v>0</v>
      </c>
      <c r="D20" s="2">
        <v>0</v>
      </c>
      <c r="E20" s="13">
        <f t="shared" si="0"/>
        <v>0</v>
      </c>
      <c r="F20">
        <v>4</v>
      </c>
      <c r="G20" s="13">
        <f>'1. Cow-Herd &amp; Age Distribution'!D26+E20</f>
        <v>0</v>
      </c>
      <c r="H20" s="4" t="str">
        <f t="shared" si="1"/>
        <v xml:space="preserve"> </v>
      </c>
      <c r="J20">
        <f t="shared" si="2"/>
        <v>0</v>
      </c>
    </row>
    <row r="21" spans="2:21" x14ac:dyDescent="0.35">
      <c r="C21" s="2">
        <v>0</v>
      </c>
      <c r="D21" s="2">
        <v>0</v>
      </c>
      <c r="E21" s="13">
        <f t="shared" si="0"/>
        <v>0</v>
      </c>
      <c r="F21">
        <v>5</v>
      </c>
      <c r="G21" s="13">
        <f>'1. Cow-Herd &amp; Age Distribution'!D27+E21</f>
        <v>0</v>
      </c>
      <c r="H21" s="4" t="str">
        <f t="shared" si="1"/>
        <v xml:space="preserve"> </v>
      </c>
      <c r="J21">
        <f t="shared" si="2"/>
        <v>0</v>
      </c>
    </row>
    <row r="22" spans="2:21" x14ac:dyDescent="0.35">
      <c r="C22" s="2">
        <v>0</v>
      </c>
      <c r="D22" s="2">
        <v>0</v>
      </c>
      <c r="E22" s="13">
        <f t="shared" si="0"/>
        <v>0</v>
      </c>
      <c r="F22">
        <v>6</v>
      </c>
      <c r="G22" s="13">
        <f>'1. Cow-Herd &amp; Age Distribution'!D28+E22</f>
        <v>0</v>
      </c>
      <c r="H22" s="4" t="str">
        <f t="shared" si="1"/>
        <v xml:space="preserve"> </v>
      </c>
      <c r="J22">
        <f t="shared" si="2"/>
        <v>0</v>
      </c>
    </row>
    <row r="23" spans="2:21" x14ac:dyDescent="0.35">
      <c r="C23" s="2">
        <v>10</v>
      </c>
      <c r="D23" s="2">
        <v>0</v>
      </c>
      <c r="E23" s="13">
        <f t="shared" si="0"/>
        <v>-10</v>
      </c>
      <c r="F23">
        <v>7</v>
      </c>
      <c r="G23" s="13">
        <f>'1. Cow-Herd &amp; Age Distribution'!D29+E23</f>
        <v>-10</v>
      </c>
      <c r="H23" s="4" t="e">
        <f t="shared" si="1"/>
        <v>#DIV/0!</v>
      </c>
      <c r="J23">
        <f t="shared" si="2"/>
        <v>-70</v>
      </c>
    </row>
    <row r="24" spans="2:21" x14ac:dyDescent="0.35">
      <c r="C24" s="2">
        <v>5</v>
      </c>
      <c r="D24" s="2">
        <v>0</v>
      </c>
      <c r="E24" s="13">
        <f t="shared" si="0"/>
        <v>-5</v>
      </c>
      <c r="F24">
        <v>8</v>
      </c>
      <c r="G24" s="13">
        <f>'1. Cow-Herd &amp; Age Distribution'!D30+E24</f>
        <v>-5</v>
      </c>
      <c r="H24" s="4" t="e">
        <f t="shared" si="1"/>
        <v>#DIV/0!</v>
      </c>
      <c r="J24">
        <f t="shared" si="2"/>
        <v>-40</v>
      </c>
    </row>
    <row r="25" spans="2:21" x14ac:dyDescent="0.35">
      <c r="B25" s="15" t="s">
        <v>34</v>
      </c>
      <c r="C25" s="2">
        <v>5</v>
      </c>
      <c r="D25" s="2">
        <v>0</v>
      </c>
      <c r="E25" s="13">
        <f t="shared" si="0"/>
        <v>-5</v>
      </c>
      <c r="F25">
        <v>9</v>
      </c>
      <c r="G25" s="13">
        <f>'1. Cow-Herd &amp; Age Distribution'!D31+E25</f>
        <v>-5</v>
      </c>
      <c r="H25" s="4"/>
      <c r="J25">
        <f t="shared" si="2"/>
        <v>-45</v>
      </c>
      <c r="L25" t="s">
        <v>19</v>
      </c>
      <c r="M25">
        <f>F18</f>
        <v>2</v>
      </c>
      <c r="N25">
        <f>F19</f>
        <v>3</v>
      </c>
      <c r="O25">
        <f>F20</f>
        <v>4</v>
      </c>
      <c r="P25">
        <f>F21</f>
        <v>5</v>
      </c>
      <c r="Q25">
        <f>F21</f>
        <v>5</v>
      </c>
      <c r="R25">
        <f>F22</f>
        <v>6</v>
      </c>
      <c r="S25">
        <f>F23</f>
        <v>7</v>
      </c>
      <c r="T25">
        <f>F24</f>
        <v>8</v>
      </c>
      <c r="U25">
        <f>F25</f>
        <v>9</v>
      </c>
    </row>
    <row r="26" spans="2:21" ht="15.45" x14ac:dyDescent="0.4">
      <c r="C26" s="3">
        <f>SUM(C18:C25)</f>
        <v>20</v>
      </c>
      <c r="D26" s="3">
        <f>SUM(D18:D25)</f>
        <v>20</v>
      </c>
      <c r="E26" s="3">
        <f>SUM(E18:E25)</f>
        <v>0</v>
      </c>
      <c r="F26" s="3" t="s">
        <v>14</v>
      </c>
      <c r="G26" s="3">
        <f>SUM(G18:G25)</f>
        <v>0</v>
      </c>
      <c r="H26" s="12" t="str">
        <f>IF(G26=F12," ","All cows are not accounted for.")</f>
        <v>All cows are not accounted for.</v>
      </c>
      <c r="L26" t="s">
        <v>13</v>
      </c>
      <c r="M26">
        <f>G18</f>
        <v>20</v>
      </c>
      <c r="N26">
        <f>G19</f>
        <v>0</v>
      </c>
      <c r="O26">
        <f>G20</f>
        <v>0</v>
      </c>
      <c r="P26">
        <f>G20</f>
        <v>0</v>
      </c>
      <c r="Q26">
        <f>G21</f>
        <v>0</v>
      </c>
      <c r="R26">
        <f>G22</f>
        <v>0</v>
      </c>
      <c r="S26">
        <f>G23</f>
        <v>-10</v>
      </c>
      <c r="T26">
        <f>G24</f>
        <v>-5</v>
      </c>
      <c r="U26">
        <f>G25</f>
        <v>-5</v>
      </c>
    </row>
    <row r="27" spans="2:21" ht="15.45" x14ac:dyDescent="0.4">
      <c r="B27" s="3" t="s">
        <v>22</v>
      </c>
      <c r="C27" s="14"/>
      <c r="D27" s="3"/>
      <c r="G27" s="11">
        <f>IF(G26=0,0,(SUM(J18:J25)/G26))</f>
        <v>0</v>
      </c>
      <c r="L27" t="s">
        <v>20</v>
      </c>
      <c r="M27" s="4" t="e">
        <f>M26/$G$22</f>
        <v>#DIV/0!</v>
      </c>
      <c r="N27" s="4" t="e">
        <f t="shared" ref="N27:U27" si="3">N26/$G$22</f>
        <v>#DIV/0!</v>
      </c>
      <c r="O27" s="4" t="e">
        <f t="shared" si="3"/>
        <v>#DIV/0!</v>
      </c>
      <c r="P27" s="4" t="e">
        <f t="shared" si="3"/>
        <v>#DIV/0!</v>
      </c>
      <c r="Q27" s="4" t="e">
        <f t="shared" si="3"/>
        <v>#DIV/0!</v>
      </c>
      <c r="R27" s="4" t="e">
        <f t="shared" si="3"/>
        <v>#DIV/0!</v>
      </c>
      <c r="S27" s="4" t="e">
        <f t="shared" si="3"/>
        <v>#DIV/0!</v>
      </c>
      <c r="T27" s="4" t="e">
        <f t="shared" si="3"/>
        <v>#DIV/0!</v>
      </c>
      <c r="U27" s="4" t="e">
        <f t="shared" si="3"/>
        <v>#DIV/0!</v>
      </c>
    </row>
  </sheetData>
  <mergeCells count="3">
    <mergeCell ref="B5:H5"/>
    <mergeCell ref="D9:H9"/>
    <mergeCell ref="B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1. Cow-Herd &amp; Age Distribution</vt:lpstr>
      <vt:lpstr>2. Herd Age With Change Desired</vt:lpstr>
      <vt:lpstr>3. Herd Bulls by Use</vt:lpstr>
      <vt:lpstr>4. Decision Aides &amp; Guides</vt:lpstr>
      <vt:lpstr>Herd Bulls By Age</vt:lpstr>
      <vt:lpstr>'1. Cow-Herd &amp; Age Distribution'!Print_Area</vt:lpstr>
      <vt:lpstr>'2. Herd Age With Change Desired'!Print_Area</vt:lpstr>
      <vt:lpstr>'3. Herd Bulls by Use'!Print_Area</vt:lpstr>
      <vt:lpstr>'4. Decision Aides &amp; Guides'!Print_Area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2021-03-31T23:26:35Z</cp:lastPrinted>
  <dcterms:created xsi:type="dcterms:W3CDTF">2020-12-25T14:58:59Z</dcterms:created>
  <dcterms:modified xsi:type="dcterms:W3CDTF">2021-04-01T00:12:01Z</dcterms:modified>
</cp:coreProperties>
</file>