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2021 Additions 2-2-2021\Lease Record Addition  2-2-2021\"/>
    </mc:Choice>
  </mc:AlternateContent>
  <xr:revisionPtr revIDLastSave="0" documentId="13_ncr:1_{F4480F41-EA98-48AF-9148-4CA55F852561}" xr6:coauthVersionLast="46" xr6:coauthVersionMax="46" xr10:uidLastSave="{00000000-0000-0000-0000-000000000000}"/>
  <bookViews>
    <workbookView xWindow="-103" yWindow="-103" windowWidth="16663" windowHeight="8863" xr2:uid="{BE8ED8D2-838F-4B4B-AA4A-D04F20782B33}"/>
  </bookViews>
  <sheets>
    <sheet name="1. Grzing Monthly Pay&amp;UseData" sheetId="1" r:id="rId1"/>
    <sheet name="2. Hay - Monthly Data Record" sheetId="2" r:id="rId2"/>
    <sheet name="3. PastureNames&amp;Acres" sheetId="3" r:id="rId3"/>
    <sheet name="4. AUM Definition" sheetId="4" r:id="rId4"/>
  </sheets>
  <definedNames>
    <definedName name="_xlnm.Print_Area" localSheetId="0">'1. Grzing Monthly Pay&amp;UseData'!$B$1:$G$48</definedName>
    <definedName name="_xlnm.Print_Area" localSheetId="1">'2. Hay - Monthly Data Record'!$B$1:$H$34</definedName>
    <definedName name="_xlnm.Print_Area" localSheetId="2">'3. PastureNames&amp;Acres'!$B$2:$H$24</definedName>
    <definedName name="_xlnm.Print_Area" localSheetId="3">'4. AUM Definition'!$B$1:$B$7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29" i="2"/>
  <c r="G28" i="2"/>
  <c r="G27" i="2"/>
  <c r="G26" i="2"/>
  <c r="G25" i="2"/>
  <c r="G24" i="2"/>
  <c r="G23" i="2"/>
  <c r="G22" i="2"/>
  <c r="B21" i="3"/>
  <c r="B22" i="3" s="1"/>
  <c r="E24" i="3" l="1"/>
  <c r="D24" i="3"/>
  <c r="C32" i="1"/>
  <c r="C31" i="1"/>
  <c r="C30" i="1"/>
  <c r="D4" i="3" l="1"/>
  <c r="B23" i="3"/>
  <c r="C3" i="2" l="1"/>
  <c r="F3" i="2"/>
  <c r="G4" i="2"/>
  <c r="B6" i="2" s="1"/>
  <c r="G39" i="1" l="1"/>
  <c r="E33" i="1"/>
  <c r="B23" i="1"/>
  <c r="C17" i="1" l="1"/>
  <c r="F46" i="1" l="1"/>
  <c r="F20" i="1" l="1"/>
  <c r="C29" i="1" l="1"/>
  <c r="C28" i="1"/>
  <c r="C27" i="1"/>
  <c r="C26" i="1"/>
  <c r="C25" i="1"/>
  <c r="C33" i="1" l="1"/>
  <c r="G9" i="1" s="1"/>
  <c r="G10" i="1" s="1"/>
  <c r="C34" i="1" l="1"/>
</calcChain>
</file>

<file path=xl/sharedStrings.xml><?xml version="1.0" encoding="utf-8"?>
<sst xmlns="http://schemas.openxmlformats.org/spreadsheetml/2006/main" count="123" uniqueCount="82">
  <si>
    <t>Ranch</t>
  </si>
  <si>
    <t>Month</t>
  </si>
  <si>
    <t>Calculated</t>
  </si>
  <si>
    <t>Number</t>
  </si>
  <si>
    <t xml:space="preserve">AU </t>
  </si>
  <si>
    <t xml:space="preserve">Cattle </t>
  </si>
  <si>
    <t>of Head</t>
  </si>
  <si>
    <t>Per Hd.</t>
  </si>
  <si>
    <t>AUM</t>
  </si>
  <si>
    <t>Bulls</t>
  </si>
  <si>
    <t>Cow-Calf Pairs</t>
  </si>
  <si>
    <t>Heifers-Pregnant</t>
  </si>
  <si>
    <t>Heifers - Open</t>
  </si>
  <si>
    <t>Other</t>
  </si>
  <si>
    <t>Invoice</t>
  </si>
  <si>
    <t xml:space="preserve">Total </t>
  </si>
  <si>
    <t>Leese Expenses Paid</t>
  </si>
  <si>
    <t>Expense</t>
  </si>
  <si>
    <t>Comments</t>
  </si>
  <si>
    <t>Description</t>
  </si>
  <si>
    <t>Acres</t>
  </si>
  <si>
    <t>Totals AUM</t>
  </si>
  <si>
    <t>Report Date</t>
  </si>
  <si>
    <t xml:space="preserve">Categories  </t>
  </si>
  <si>
    <t xml:space="preserve">Agreed Monthly Lease Limit  </t>
  </si>
  <si>
    <t xml:space="preserve"> Hay Acres</t>
  </si>
  <si>
    <t>Total Monthly Payment</t>
  </si>
  <si>
    <t xml:space="preserve"> Grazing Land</t>
  </si>
  <si>
    <t xml:space="preserve">      AUMs</t>
  </si>
  <si>
    <t xml:space="preserve">   Total</t>
  </si>
  <si>
    <t xml:space="preserve">    Description</t>
  </si>
  <si>
    <t xml:space="preserve">     AUMs</t>
  </si>
  <si>
    <t>Total</t>
  </si>
  <si>
    <t xml:space="preserve">         Lessee</t>
  </si>
  <si>
    <t>Payment Date</t>
  </si>
  <si>
    <t xml:space="preserve">Check Number </t>
  </si>
  <si>
    <t>Cows-Open or Bred</t>
  </si>
  <si>
    <t>See sheet 2 for details on hay production</t>
  </si>
  <si>
    <t>Improves Pasture Hay</t>
  </si>
  <si>
    <t>Date</t>
  </si>
  <si>
    <t>Grazing Month of Data</t>
  </si>
  <si>
    <t>March</t>
  </si>
  <si>
    <t>Annual AU Use</t>
  </si>
  <si>
    <t>Lessee Expenses Paid This Month</t>
  </si>
  <si>
    <t>Record of Production Inputs</t>
  </si>
  <si>
    <t>Total Quantity</t>
  </si>
  <si>
    <t>Rate/Acre</t>
  </si>
  <si>
    <t>Pasture Name</t>
  </si>
  <si>
    <t xml:space="preserve">          Month</t>
  </si>
  <si>
    <t xml:space="preserve">Acres in </t>
  </si>
  <si>
    <t>Harvest Data</t>
  </si>
  <si>
    <t>Harvest</t>
  </si>
  <si>
    <t>Production</t>
  </si>
  <si>
    <t>Per Acre</t>
  </si>
  <si>
    <t>Hay - Monthly Lease Data Record For Hay Production</t>
  </si>
  <si>
    <t>Harvested</t>
  </si>
  <si>
    <t>Messages to Land Owner</t>
  </si>
  <si>
    <t>Total Acres</t>
  </si>
  <si>
    <t>Used*</t>
  </si>
  <si>
    <t>Pasture</t>
  </si>
  <si>
    <t>Ranch Pasture Names and Total and Acres Used in Production</t>
  </si>
  <si>
    <t>Expected</t>
  </si>
  <si>
    <t>AU/Acre</t>
  </si>
  <si>
    <t>Name</t>
  </si>
  <si>
    <t>Monthly Lease Payment and Use Data Record With AUM Calculator</t>
  </si>
  <si>
    <t>First</t>
  </si>
  <si>
    <t>Totals</t>
  </si>
  <si>
    <t>Annual</t>
  </si>
  <si>
    <t>Maintenance Costs in Reporting Month</t>
  </si>
  <si>
    <t>Native</t>
  </si>
  <si>
    <t>Type of</t>
  </si>
  <si>
    <t>Lease Rate Per AUM</t>
  </si>
  <si>
    <t>Totals AUM Used</t>
  </si>
  <si>
    <t>Blank</t>
  </si>
  <si>
    <t>Definition: Animal Unit Months (AUM)</t>
  </si>
  <si>
    <t>Grazing plans and recommendations use Animal Unit Months (AUMs) to describe the carrying capacity of a given forage or pasture. This is simply a system used to standardize the forage needs of cattle and the forage available.</t>
  </si>
  <si>
    <t>In this system, a 1,000 lb. animal is considered 1 AU making a 600 lb. animal 0.6 AU and a 1,200 lb. animal 1.2 AU. Therefore, a 1,200 lb. cow and her 300 lb. calf would be considered 1.5 AU.</t>
  </si>
  <si>
    <t>Furthermore, 780 lb. of air dried grass is considered 1 AUM. This means a 1,000 lb. animal would consume 780 lb. of air dried forage (approximately 90% of the moisture removed) in one month's time.</t>
  </si>
  <si>
    <t>________________________________________</t>
  </si>
  <si>
    <t>University of Nebraska Lincoln “Sustainable Pasture Usage – Understanding AUMs (Animal Unit Months)”, Institute of Agriculture and Natural Resources.</t>
  </si>
  <si>
    <t>Units of production &amp; weight</t>
  </si>
  <si>
    <t>1,200 Lb bales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</si>
</sst>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"/>
    <numFmt numFmtId="167" formatCode="&quot;$&quot;#,##0.00"/>
    <numFmt numFmtId="168" formatCode="mm/dd/yy;@"/>
    <numFmt numFmtId="169" formatCode="#,##0.0_);\(#,##0.0\)"/>
    <numFmt numFmtId="170" formatCode="_(* #,##0.0_);_(* \(#,##0.0\);_(* &quot;-&quot;??_);_(@_)"/>
    <numFmt numFmtId="171" formatCode="[$-F800]dddd\,\ mmmm\ dd\,\ yyyy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rgb="FF3333FF"/>
      <name val="Arial"/>
      <family val="2"/>
    </font>
    <font>
      <b/>
      <sz val="12"/>
      <color rgb="FF3333FF"/>
      <name val="Arial"/>
      <family val="2"/>
    </font>
    <font>
      <sz val="12"/>
      <name val="Arial"/>
      <family val="2"/>
    </font>
    <font>
      <sz val="12"/>
      <color rgb="FF0000FF"/>
      <name val="Arial"/>
      <family val="2"/>
    </font>
    <font>
      <sz val="11"/>
      <color rgb="FF3333FF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rgb="FF3333FF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b/>
      <sz val="13.5"/>
      <name val="Times New Roman"/>
      <family val="1"/>
    </font>
    <font>
      <sz val="12"/>
      <name val="Times New Roman"/>
      <family val="1"/>
    </font>
    <font>
      <u/>
      <sz val="10"/>
      <color rgb="FF3333FF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Protection="1">
      <protection locked="0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7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/>
    <xf numFmtId="164" fontId="2" fillId="0" borderId="0" xfId="0" applyNumberFormat="1" applyFont="1"/>
    <xf numFmtId="0" fontId="6" fillId="0" borderId="4" xfId="0" applyFont="1" applyBorder="1"/>
    <xf numFmtId="167" fontId="7" fillId="0" borderId="2" xfId="0" applyNumberFormat="1" applyFont="1" applyBorder="1" applyProtection="1">
      <protection locked="0"/>
    </xf>
    <xf numFmtId="0" fontId="8" fillId="0" borderId="0" xfId="0" applyFont="1" applyBorder="1" applyAlignment="1" applyProtection="1">
      <protection locked="0"/>
    </xf>
    <xf numFmtId="0" fontId="9" fillId="0" borderId="0" xfId="0" applyFont="1" applyBorder="1" applyAlignment="1"/>
    <xf numFmtId="0" fontId="10" fillId="0" borderId="0" xfId="0" applyFont="1"/>
    <xf numFmtId="167" fontId="7" fillId="0" borderId="1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4" fillId="0" borderId="0" xfId="0" applyNumberFormat="1" applyFont="1" applyProtection="1">
      <protection locked="0"/>
    </xf>
    <xf numFmtId="0" fontId="4" fillId="0" borderId="1" xfId="0" applyFont="1" applyBorder="1" applyProtection="1">
      <protection locked="0"/>
    </xf>
    <xf numFmtId="164" fontId="6" fillId="0" borderId="0" xfId="0" applyNumberFormat="1" applyFont="1" applyBorder="1" applyProtection="1"/>
    <xf numFmtId="167" fontId="6" fillId="0" borderId="0" xfId="0" applyNumberFormat="1" applyFont="1" applyBorder="1" applyProtection="1">
      <protection locked="0"/>
    </xf>
    <xf numFmtId="164" fontId="0" fillId="0" borderId="0" xfId="0" applyNumberFormat="1"/>
    <xf numFmtId="167" fontId="2" fillId="0" borderId="0" xfId="0" applyNumberFormat="1" applyFont="1" applyAlignment="1">
      <alignment horizontal="center"/>
    </xf>
    <xf numFmtId="43" fontId="6" fillId="0" borderId="0" xfId="0" applyNumberFormat="1" applyFont="1"/>
    <xf numFmtId="3" fontId="6" fillId="0" borderId="1" xfId="0" applyNumberFormat="1" applyFont="1" applyBorder="1" applyProtection="1"/>
    <xf numFmtId="167" fontId="2" fillId="0" borderId="0" xfId="0" applyNumberFormat="1" applyFont="1" applyBorder="1" applyProtection="1"/>
    <xf numFmtId="165" fontId="2" fillId="0" borderId="0" xfId="1" applyNumberFormat="1" applyFont="1" applyBorder="1" applyProtection="1"/>
    <xf numFmtId="164" fontId="10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9" fontId="4" fillId="0" borderId="1" xfId="1" applyNumberFormat="1" applyFont="1" applyBorder="1" applyProtection="1">
      <protection locked="0"/>
    </xf>
    <xf numFmtId="170" fontId="7" fillId="0" borderId="1" xfId="1" applyNumberFormat="1" applyFont="1" applyBorder="1" applyProtection="1">
      <protection locked="0"/>
    </xf>
    <xf numFmtId="0" fontId="2" fillId="0" borderId="0" xfId="0" applyFont="1" applyAlignment="1">
      <alignment horizontal="right"/>
    </xf>
    <xf numFmtId="167" fontId="2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Border="1"/>
    <xf numFmtId="167" fontId="6" fillId="0" borderId="2" xfId="0" applyNumberFormat="1" applyFont="1" applyBorder="1" applyProtection="1"/>
    <xf numFmtId="167" fontId="0" fillId="0" borderId="0" xfId="0" applyNumberFormat="1" applyFont="1"/>
    <xf numFmtId="167" fontId="6" fillId="0" borderId="0" xfId="0" applyNumberFormat="1" applyFont="1" applyBorder="1" applyProtection="1"/>
    <xf numFmtId="0" fontId="8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/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1" fontId="4" fillId="0" borderId="1" xfId="0" applyNumberFormat="1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7" fillId="0" borderId="8" xfId="0" applyFont="1" applyBorder="1" applyProtection="1">
      <protection locked="0"/>
    </xf>
    <xf numFmtId="1" fontId="7" fillId="0" borderId="1" xfId="1" applyNumberFormat="1" applyFont="1" applyBorder="1" applyProtection="1">
      <protection locked="0"/>
    </xf>
    <xf numFmtId="0" fontId="11" fillId="0" borderId="1" xfId="0" applyFont="1" applyBorder="1" applyAlignment="1" applyProtection="1">
      <protection locked="0"/>
    </xf>
    <xf numFmtId="0" fontId="11" fillId="0" borderId="6" xfId="0" applyFont="1" applyBorder="1" applyAlignment="1" applyProtection="1">
      <protection locked="0"/>
    </xf>
    <xf numFmtId="166" fontId="0" fillId="0" borderId="0" xfId="0" applyNumberFormat="1"/>
    <xf numFmtId="166" fontId="2" fillId="0" borderId="0" xfId="1" applyNumberFormat="1" applyFont="1"/>
    <xf numFmtId="0" fontId="2" fillId="0" borderId="9" xfId="0" applyFont="1" applyBorder="1" applyAlignment="1">
      <alignment horizontal="center"/>
    </xf>
    <xf numFmtId="0" fontId="0" fillId="0" borderId="9" xfId="0" applyBorder="1" applyAlignment="1"/>
    <xf numFmtId="168" fontId="4" fillId="0" borderId="7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11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168" fontId="2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14" fontId="4" fillId="0" borderId="0" xfId="0" applyNumberFormat="1" applyFont="1" applyProtection="1">
      <protection locked="0"/>
    </xf>
    <xf numFmtId="171" fontId="10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Protection="1"/>
    <xf numFmtId="2" fontId="0" fillId="0" borderId="0" xfId="0" applyNumberFormat="1"/>
    <xf numFmtId="0" fontId="4" fillId="0" borderId="0" xfId="0" applyFont="1" applyAlignment="1" applyProtection="1">
      <alignment horizontal="center"/>
    </xf>
    <xf numFmtId="166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10" fillId="0" borderId="0" xfId="0" applyFont="1" applyAlignment="1">
      <alignment horizontal="center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8" fillId="0" borderId="5" xfId="0" applyFont="1" applyBorder="1" applyAlignment="1" applyProtection="1">
      <alignment horizontal="left"/>
      <protection locked="0"/>
    </xf>
    <xf numFmtId="164" fontId="2" fillId="0" borderId="1" xfId="0" applyNumberFormat="1" applyFont="1" applyBorder="1" applyProtection="1"/>
    <xf numFmtId="166" fontId="2" fillId="0" borderId="1" xfId="0" applyNumberFormat="1" applyFont="1" applyBorder="1" applyProtection="1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2" applyFont="1" applyAlignment="1">
      <alignment vertical="center" wrapText="1"/>
    </xf>
    <xf numFmtId="0" fontId="7" fillId="0" borderId="1" xfId="0" applyFont="1" applyBorder="1" applyProtection="1">
      <protection locked="0"/>
    </xf>
    <xf numFmtId="166" fontId="6" fillId="0" borderId="0" xfId="0" applyNumberFormat="1" applyFont="1" applyProtection="1"/>
    <xf numFmtId="0" fontId="4" fillId="0" borderId="5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 applyProtection="1">
      <protection locked="0"/>
    </xf>
    <xf numFmtId="0" fontId="11" fillId="0" borderId="5" xfId="0" applyFont="1" applyBorder="1" applyAlignment="1" applyProtection="1">
      <protection locked="0"/>
    </xf>
    <xf numFmtId="0" fontId="12" fillId="0" borderId="3" xfId="0" applyFont="1" applyBorder="1" applyAlignment="1" applyProtection="1">
      <protection locked="0"/>
    </xf>
    <xf numFmtId="0" fontId="12" fillId="0" borderId="6" xfId="0" applyFont="1" applyBorder="1" applyAlignment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71" fontId="8" fillId="0" borderId="5" xfId="0" applyNumberFormat="1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inar.unl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4B5FE-EE81-4AF0-99D4-14EDB0EFDEA9}">
  <sheetPr>
    <pageSetUpPr fitToPage="1"/>
  </sheetPr>
  <dimension ref="B1:J50"/>
  <sheetViews>
    <sheetView tabSelected="1" workbookViewId="0">
      <selection activeCell="I27" sqref="I27"/>
    </sheetView>
  </sheetViews>
  <sheetFormatPr defaultRowHeight="15" x14ac:dyDescent="0.35"/>
  <cols>
    <col min="1" max="1" width="3" customWidth="1"/>
    <col min="2" max="2" width="14.3125" customWidth="1"/>
    <col min="3" max="3" width="9.875" customWidth="1"/>
    <col min="4" max="4" width="2.5" customWidth="1"/>
    <col min="6" max="6" width="10.4375" customWidth="1"/>
    <col min="7" max="7" width="17.3125" customWidth="1"/>
  </cols>
  <sheetData>
    <row r="1" spans="2:10" ht="15.45" x14ac:dyDescent="0.4">
      <c r="B1" s="110" t="s">
        <v>64</v>
      </c>
      <c r="C1" s="111"/>
      <c r="D1" s="111"/>
      <c r="E1" s="111"/>
      <c r="F1" s="111"/>
      <c r="G1" s="111"/>
    </row>
    <row r="2" spans="2:10" ht="15.45" x14ac:dyDescent="0.4">
      <c r="B2" s="1"/>
      <c r="C2" s="2"/>
      <c r="D2" s="2"/>
      <c r="E2" s="2"/>
      <c r="F2" s="2"/>
      <c r="G2" s="2"/>
    </row>
    <row r="3" spans="2:10" ht="15.45" x14ac:dyDescent="0.4">
      <c r="B3" s="1" t="s">
        <v>0</v>
      </c>
      <c r="C3" s="94" t="s">
        <v>73</v>
      </c>
      <c r="D3" s="89"/>
      <c r="E3" s="92"/>
      <c r="F3" s="1" t="s">
        <v>22</v>
      </c>
      <c r="G3" s="61">
        <v>44256</v>
      </c>
    </row>
    <row r="4" spans="2:10" ht="15.45" x14ac:dyDescent="0.4">
      <c r="B4" s="15" t="s">
        <v>30</v>
      </c>
      <c r="C4" s="114"/>
      <c r="D4" s="115"/>
      <c r="E4" s="115"/>
      <c r="F4" s="115"/>
      <c r="G4" s="116"/>
      <c r="I4" s="15"/>
    </row>
    <row r="5" spans="2:10" ht="15.45" x14ac:dyDescent="0.4">
      <c r="B5" s="15"/>
      <c r="C5" s="13"/>
      <c r="D5" s="46"/>
      <c r="E5" s="46"/>
      <c r="F5" s="46"/>
      <c r="G5" s="46"/>
      <c r="I5" s="15"/>
    </row>
    <row r="6" spans="2:10" ht="15.45" x14ac:dyDescent="0.4">
      <c r="B6" s="15" t="s">
        <v>33</v>
      </c>
      <c r="C6" s="117"/>
      <c r="D6" s="118"/>
      <c r="E6" s="50" t="s">
        <v>34</v>
      </c>
      <c r="F6" s="46"/>
      <c r="G6" s="61">
        <v>0</v>
      </c>
      <c r="I6" s="15"/>
    </row>
    <row r="7" spans="2:10" ht="15.45" x14ac:dyDescent="0.4">
      <c r="B7" s="15"/>
      <c r="C7" s="47"/>
      <c r="D7" s="48"/>
      <c r="E7" s="50" t="s">
        <v>35</v>
      </c>
      <c r="F7" s="46"/>
      <c r="G7" s="49">
        <v>0</v>
      </c>
      <c r="I7" s="15"/>
    </row>
    <row r="8" spans="2:10" ht="15.45" x14ac:dyDescent="0.4">
      <c r="D8" s="32"/>
      <c r="E8" s="31" t="s">
        <v>71</v>
      </c>
      <c r="G8" s="64">
        <v>0</v>
      </c>
    </row>
    <row r="9" spans="2:10" ht="15.45" x14ac:dyDescent="0.4">
      <c r="D9" s="93"/>
      <c r="E9" s="9" t="s">
        <v>72</v>
      </c>
      <c r="G9" s="96">
        <f>C33</f>
        <v>0</v>
      </c>
    </row>
    <row r="10" spans="2:10" ht="15.45" x14ac:dyDescent="0.4">
      <c r="B10" s="18"/>
      <c r="C10" s="110" t="s">
        <v>26</v>
      </c>
      <c r="D10" s="112"/>
      <c r="E10" s="112"/>
      <c r="G10" s="95">
        <f>+G8*G9</f>
        <v>0</v>
      </c>
      <c r="J10" s="24"/>
    </row>
    <row r="11" spans="2:10" ht="15.9" thickBot="1" x14ac:dyDescent="0.45">
      <c r="B11" s="59"/>
      <c r="C11" s="60"/>
      <c r="D11" s="60"/>
      <c r="E11" s="60"/>
      <c r="F11" s="60"/>
      <c r="G11" s="60"/>
    </row>
    <row r="12" spans="2:10" ht="15.9" thickTop="1" x14ac:dyDescent="0.4">
      <c r="B12" s="66"/>
      <c r="C12" s="67"/>
      <c r="D12" s="67"/>
      <c r="E12" s="67"/>
      <c r="F12" s="67"/>
      <c r="G12" s="67"/>
    </row>
    <row r="13" spans="2:10" ht="15.45" x14ac:dyDescent="0.4">
      <c r="B13" s="50" t="s">
        <v>40</v>
      </c>
      <c r="C13" s="46"/>
      <c r="D13" s="63"/>
      <c r="F13" s="65" t="s">
        <v>41</v>
      </c>
      <c r="G13" s="67"/>
    </row>
    <row r="14" spans="2:10" ht="15.45" x14ac:dyDescent="0.4">
      <c r="B14" s="18"/>
      <c r="C14" s="35" t="s">
        <v>20</v>
      </c>
      <c r="D14" s="35"/>
      <c r="E14" s="35"/>
      <c r="F14" s="36"/>
      <c r="G14" s="36"/>
    </row>
    <row r="15" spans="2:10" ht="15.45" x14ac:dyDescent="0.4">
      <c r="B15" s="18" t="s">
        <v>25</v>
      </c>
      <c r="C15" s="34">
        <v>0</v>
      </c>
      <c r="D15" s="19"/>
      <c r="E15" s="16"/>
      <c r="F15" s="22"/>
      <c r="G15" s="39"/>
      <c r="I15" t="s">
        <v>37</v>
      </c>
    </row>
    <row r="16" spans="2:10" ht="15.45" x14ac:dyDescent="0.4">
      <c r="B16" s="18" t="s">
        <v>27</v>
      </c>
      <c r="C16" s="33">
        <v>0</v>
      </c>
      <c r="D16" s="19"/>
      <c r="E16" s="25"/>
      <c r="F16" s="24"/>
      <c r="G16" s="40"/>
      <c r="J16" s="15"/>
    </row>
    <row r="17" spans="2:7" ht="15.45" x14ac:dyDescent="0.4">
      <c r="B17" s="18" t="s">
        <v>29</v>
      </c>
      <c r="C17" s="29">
        <f>C15+C16</f>
        <v>0</v>
      </c>
      <c r="D17" s="19"/>
      <c r="E17" s="25"/>
      <c r="F17" s="30"/>
      <c r="G17" s="28"/>
    </row>
    <row r="18" spans="2:7" ht="15.45" x14ac:dyDescent="0.4">
      <c r="B18" s="18"/>
      <c r="C18" s="29"/>
      <c r="D18" s="19"/>
      <c r="E18" s="25"/>
      <c r="F18" s="88" t="s">
        <v>67</v>
      </c>
      <c r="G18" s="23"/>
    </row>
    <row r="19" spans="2:7" ht="15.45" x14ac:dyDescent="0.4">
      <c r="B19" s="3"/>
      <c r="C19" s="3"/>
      <c r="D19" s="3"/>
      <c r="E19" s="9" t="s">
        <v>31</v>
      </c>
      <c r="F19" s="9" t="s">
        <v>28</v>
      </c>
      <c r="G19" s="77" t="s">
        <v>18</v>
      </c>
    </row>
    <row r="20" spans="2:7" ht="15.45" x14ac:dyDescent="0.4">
      <c r="B20" s="9" t="s">
        <v>24</v>
      </c>
      <c r="C20" s="3"/>
      <c r="D20" s="3"/>
      <c r="E20" s="54">
        <v>0</v>
      </c>
      <c r="F20" s="27">
        <f>E20*12</f>
        <v>0</v>
      </c>
      <c r="G20" s="65"/>
    </row>
    <row r="21" spans="2:7" x14ac:dyDescent="0.35">
      <c r="B21" s="3"/>
      <c r="D21" s="3"/>
      <c r="G21" s="3"/>
    </row>
    <row r="22" spans="2:7" ht="15.45" x14ac:dyDescent="0.4">
      <c r="B22" s="9" t="s">
        <v>1</v>
      </c>
      <c r="C22" s="3"/>
      <c r="D22" s="3"/>
      <c r="F22" s="3"/>
      <c r="G22" s="3"/>
    </row>
    <row r="23" spans="2:7" ht="15.45" x14ac:dyDescent="0.4">
      <c r="B23" s="21" t="str">
        <f>F13</f>
        <v>March</v>
      </c>
      <c r="C23" s="17" t="s">
        <v>2</v>
      </c>
      <c r="D23" s="5"/>
      <c r="E23" s="1" t="s">
        <v>3</v>
      </c>
      <c r="F23" s="17" t="s">
        <v>4</v>
      </c>
      <c r="G23" s="17" t="s">
        <v>5</v>
      </c>
    </row>
    <row r="24" spans="2:7" ht="15.45" x14ac:dyDescent="0.4">
      <c r="B24" s="3"/>
      <c r="C24" s="17" t="s">
        <v>8</v>
      </c>
      <c r="D24" s="5"/>
      <c r="E24" s="1" t="s">
        <v>6</v>
      </c>
      <c r="F24" s="17" t="s">
        <v>7</v>
      </c>
      <c r="G24" s="17" t="s">
        <v>23</v>
      </c>
    </row>
    <row r="25" spans="2:7" x14ac:dyDescent="0.35">
      <c r="B25" s="3"/>
      <c r="C25" s="57" t="str">
        <f t="shared" ref="C25:C32" si="0">IF(E25=0," ",E25*F25)</f>
        <v xml:space="preserve"> </v>
      </c>
      <c r="D25" s="6"/>
      <c r="E25" s="53">
        <v>0</v>
      </c>
      <c r="F25" s="4">
        <v>1.8</v>
      </c>
      <c r="G25" s="4" t="s">
        <v>9</v>
      </c>
    </row>
    <row r="26" spans="2:7" x14ac:dyDescent="0.35">
      <c r="B26" s="3"/>
      <c r="C26" s="57" t="str">
        <f t="shared" si="0"/>
        <v xml:space="preserve"> </v>
      </c>
      <c r="D26" s="3"/>
      <c r="E26" s="53">
        <v>0</v>
      </c>
      <c r="F26" s="4">
        <v>1.5</v>
      </c>
      <c r="G26" s="4" t="s">
        <v>10</v>
      </c>
    </row>
    <row r="27" spans="2:7" x14ac:dyDescent="0.35">
      <c r="B27" s="3"/>
      <c r="C27" s="57" t="str">
        <f t="shared" si="0"/>
        <v xml:space="preserve"> </v>
      </c>
      <c r="D27" s="3"/>
      <c r="E27" s="53">
        <v>0</v>
      </c>
      <c r="F27" s="4">
        <v>1.2</v>
      </c>
      <c r="G27" s="4" t="s">
        <v>36</v>
      </c>
    </row>
    <row r="28" spans="2:7" x14ac:dyDescent="0.35">
      <c r="B28" s="3"/>
      <c r="C28" s="57" t="str">
        <f t="shared" si="0"/>
        <v xml:space="preserve"> </v>
      </c>
      <c r="D28" s="3"/>
      <c r="E28" s="53">
        <v>0</v>
      </c>
      <c r="F28" s="20">
        <v>1</v>
      </c>
      <c r="G28" s="4" t="s">
        <v>11</v>
      </c>
    </row>
    <row r="29" spans="2:7" x14ac:dyDescent="0.35">
      <c r="B29" s="3"/>
      <c r="C29" s="57" t="str">
        <f t="shared" si="0"/>
        <v xml:space="preserve"> </v>
      </c>
      <c r="D29" s="3"/>
      <c r="E29" s="53">
        <v>0</v>
      </c>
      <c r="F29" s="4">
        <v>0.7</v>
      </c>
      <c r="G29" s="4" t="s">
        <v>12</v>
      </c>
    </row>
    <row r="30" spans="2:7" x14ac:dyDescent="0.35">
      <c r="B30" s="3"/>
      <c r="C30" s="57" t="str">
        <f t="shared" si="0"/>
        <v xml:space="preserve"> </v>
      </c>
      <c r="D30" s="3"/>
      <c r="E30" s="53">
        <v>0</v>
      </c>
      <c r="F30" s="20">
        <v>0</v>
      </c>
      <c r="G30" s="8" t="s">
        <v>13</v>
      </c>
    </row>
    <row r="31" spans="2:7" x14ac:dyDescent="0.35">
      <c r="B31" s="3"/>
      <c r="C31" s="57" t="str">
        <f t="shared" si="0"/>
        <v xml:space="preserve"> </v>
      </c>
      <c r="D31" s="3"/>
      <c r="E31" s="53">
        <v>0</v>
      </c>
      <c r="F31" s="20">
        <v>0</v>
      </c>
      <c r="G31" s="8" t="s">
        <v>13</v>
      </c>
    </row>
    <row r="32" spans="2:7" x14ac:dyDescent="0.35">
      <c r="B32" s="3"/>
      <c r="C32" s="57" t="str">
        <f t="shared" si="0"/>
        <v xml:space="preserve"> </v>
      </c>
      <c r="D32" s="3"/>
      <c r="E32" s="53">
        <v>0</v>
      </c>
      <c r="F32" s="20">
        <v>0</v>
      </c>
      <c r="G32" s="8" t="s">
        <v>13</v>
      </c>
    </row>
    <row r="33" spans="2:7" ht="15.45" x14ac:dyDescent="0.4">
      <c r="B33" s="9" t="s">
        <v>21</v>
      </c>
      <c r="C33" s="58">
        <f>SUM(C25:C32)</f>
        <v>0</v>
      </c>
      <c r="D33" s="3"/>
      <c r="E33" s="15">
        <f>SUM(E25:E32)</f>
        <v>0</v>
      </c>
      <c r="G33" s="3"/>
    </row>
    <row r="34" spans="2:7" x14ac:dyDescent="0.35">
      <c r="B34" s="3" t="s">
        <v>42</v>
      </c>
      <c r="C34" s="26">
        <f>C33/12</f>
        <v>0</v>
      </c>
      <c r="D34" s="3"/>
      <c r="E34" s="3"/>
      <c r="F34" s="3"/>
      <c r="G34" s="3"/>
    </row>
    <row r="35" spans="2:7" ht="15.45" x14ac:dyDescent="0.4">
      <c r="B35" s="15"/>
      <c r="C35" s="26"/>
      <c r="D35" s="3"/>
      <c r="E35" s="3"/>
      <c r="F35" s="3"/>
      <c r="G35" s="3"/>
    </row>
    <row r="36" spans="2:7" ht="15.9" thickBot="1" x14ac:dyDescent="0.45">
      <c r="B36" s="59"/>
      <c r="C36" s="60"/>
      <c r="D36" s="60"/>
      <c r="E36" s="60"/>
      <c r="F36" s="60"/>
      <c r="G36" s="60"/>
    </row>
    <row r="37" spans="2:7" ht="15.9" thickTop="1" x14ac:dyDescent="0.4">
      <c r="B37" s="110" t="s">
        <v>43</v>
      </c>
      <c r="C37" s="112"/>
      <c r="D37" s="112"/>
      <c r="E37" s="112"/>
      <c r="F37" s="112"/>
      <c r="G37" s="112"/>
    </row>
    <row r="38" spans="2:7" ht="15.45" x14ac:dyDescent="0.4">
      <c r="B38" s="62"/>
      <c r="C38" s="63"/>
      <c r="D38" s="63"/>
      <c r="E38" s="63"/>
      <c r="F38" s="63"/>
    </row>
    <row r="39" spans="2:7" ht="15.45" x14ac:dyDescent="0.4">
      <c r="B39" s="9" t="s">
        <v>68</v>
      </c>
      <c r="C39" s="10"/>
      <c r="D39" s="3"/>
      <c r="G39" s="68" t="str">
        <f>F13</f>
        <v>March</v>
      </c>
    </row>
    <row r="40" spans="2:7" ht="15.45" x14ac:dyDescent="0.4">
      <c r="B40" s="9" t="s">
        <v>16</v>
      </c>
      <c r="C40" s="10"/>
      <c r="D40" s="3"/>
      <c r="E40" s="77" t="s">
        <v>14</v>
      </c>
      <c r="F40" s="77" t="s">
        <v>15</v>
      </c>
      <c r="G40" s="78"/>
    </row>
    <row r="41" spans="2:7" ht="15.45" x14ac:dyDescent="0.4">
      <c r="B41" s="113" t="s">
        <v>19</v>
      </c>
      <c r="C41" s="113"/>
      <c r="D41" s="3"/>
      <c r="E41" s="84" t="s">
        <v>3</v>
      </c>
      <c r="F41" s="77" t="s">
        <v>17</v>
      </c>
      <c r="G41" s="77" t="s">
        <v>18</v>
      </c>
    </row>
    <row r="42" spans="2:7" x14ac:dyDescent="0.35">
      <c r="B42" s="106"/>
      <c r="C42" s="107"/>
      <c r="D42" s="11"/>
      <c r="E42" s="104">
        <v>0</v>
      </c>
      <c r="F42" s="16">
        <v>0</v>
      </c>
      <c r="G42" s="55"/>
    </row>
    <row r="43" spans="2:7" x14ac:dyDescent="0.35">
      <c r="B43" s="106"/>
      <c r="C43" s="107"/>
      <c r="D43" s="11"/>
      <c r="E43" s="7">
        <v>0</v>
      </c>
      <c r="F43" s="12">
        <v>0</v>
      </c>
      <c r="G43" s="55"/>
    </row>
    <row r="44" spans="2:7" x14ac:dyDescent="0.35">
      <c r="B44" s="106"/>
      <c r="C44" s="107"/>
      <c r="D44" s="11"/>
      <c r="E44" s="7">
        <v>0</v>
      </c>
      <c r="F44" s="12">
        <v>0</v>
      </c>
      <c r="G44" s="55"/>
    </row>
    <row r="45" spans="2:7" x14ac:dyDescent="0.35">
      <c r="B45" s="106"/>
      <c r="C45" s="107"/>
      <c r="D45" s="11"/>
      <c r="E45" s="7">
        <v>0</v>
      </c>
      <c r="F45" s="12">
        <v>0</v>
      </c>
      <c r="G45" s="55"/>
    </row>
    <row r="46" spans="2:7" x14ac:dyDescent="0.35">
      <c r="B46" s="52"/>
      <c r="C46" s="51"/>
      <c r="D46" s="45"/>
      <c r="E46" s="44" t="s">
        <v>32</v>
      </c>
      <c r="F46" s="38">
        <f>SUM(F42:F45)</f>
        <v>0</v>
      </c>
      <c r="G46" s="56"/>
    </row>
    <row r="47" spans="2:7" x14ac:dyDescent="0.35">
      <c r="B47" s="42"/>
      <c r="C47" s="43"/>
      <c r="D47" s="37"/>
      <c r="E47" s="44"/>
      <c r="F47" s="38"/>
      <c r="G47" s="41"/>
    </row>
    <row r="48" spans="2:7" x14ac:dyDescent="0.35">
      <c r="B48" s="108"/>
      <c r="C48" s="109"/>
      <c r="D48" s="109"/>
      <c r="E48" s="109"/>
      <c r="F48" s="109"/>
      <c r="G48" s="109"/>
    </row>
    <row r="49" spans="2:7" x14ac:dyDescent="0.35">
      <c r="B49" s="13"/>
      <c r="C49" s="14"/>
      <c r="D49" s="14"/>
      <c r="E49" s="14"/>
      <c r="F49" s="14"/>
      <c r="G49" s="14"/>
    </row>
    <row r="50" spans="2:7" x14ac:dyDescent="0.35">
      <c r="B50" s="13"/>
      <c r="C50" s="14"/>
      <c r="D50" s="14"/>
      <c r="E50" s="14"/>
      <c r="F50" s="14"/>
      <c r="G50" s="14"/>
    </row>
  </sheetData>
  <sheetProtection sheet="1" objects="1" scenarios="1"/>
  <mergeCells count="11">
    <mergeCell ref="B1:G1"/>
    <mergeCell ref="B37:G37"/>
    <mergeCell ref="B41:C41"/>
    <mergeCell ref="C10:E10"/>
    <mergeCell ref="C4:G4"/>
    <mergeCell ref="C6:D6"/>
    <mergeCell ref="B45:C45"/>
    <mergeCell ref="B48:G48"/>
    <mergeCell ref="B42:C42"/>
    <mergeCell ref="B43:C43"/>
    <mergeCell ref="B44:C44"/>
  </mergeCells>
  <pageMargins left="0.95" right="0.45" top="0.75" bottom="0.75" header="0.3" footer="0.3"/>
  <pageSetup scale="94" orientation="portrait" horizontalDpi="4294967295" verticalDpi="4294967295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61A5E-5786-4384-8CD6-E7EA84E3045D}">
  <sheetPr>
    <pageSetUpPr fitToPage="1"/>
  </sheetPr>
  <dimension ref="B1:H34"/>
  <sheetViews>
    <sheetView topLeftCell="B1" workbookViewId="0">
      <selection activeCell="G21" sqref="G21"/>
    </sheetView>
  </sheetViews>
  <sheetFormatPr defaultRowHeight="15" x14ac:dyDescent="0.35"/>
  <cols>
    <col min="1" max="1" width="4.5" customWidth="1"/>
    <col min="2" max="2" width="12.75" customWidth="1"/>
    <col min="3" max="3" width="21.8125" customWidth="1"/>
    <col min="4" max="4" width="13.1875" customWidth="1"/>
    <col min="5" max="5" width="14.1875" customWidth="1"/>
    <col min="6" max="6" width="8.9375" customWidth="1"/>
    <col min="7" max="7" width="9.8125" customWidth="1"/>
    <col min="8" max="8" width="22.9375" customWidth="1"/>
  </cols>
  <sheetData>
    <row r="1" spans="2:8" ht="15.45" x14ac:dyDescent="0.4">
      <c r="B1" s="110" t="s">
        <v>54</v>
      </c>
      <c r="C1" s="111"/>
      <c r="D1" s="111"/>
      <c r="E1" s="111"/>
      <c r="F1" s="111"/>
      <c r="G1" s="111"/>
      <c r="H1" s="111"/>
    </row>
    <row r="3" spans="2:8" ht="15.45" x14ac:dyDescent="0.4">
      <c r="B3" s="62" t="s">
        <v>0</v>
      </c>
      <c r="C3" s="74" t="str">
        <f>'1. Grzing Monthly Pay&amp;UseData'!C3:D3</f>
        <v>Blank</v>
      </c>
      <c r="D3" s="48"/>
      <c r="E3" s="66" t="s">
        <v>22</v>
      </c>
      <c r="F3" s="73">
        <f>'1. Grzing Monthly Pay&amp;UseData'!G3</f>
        <v>44256</v>
      </c>
    </row>
    <row r="4" spans="2:8" ht="15.45" x14ac:dyDescent="0.4">
      <c r="B4" s="15" t="s">
        <v>19</v>
      </c>
      <c r="C4" s="114" t="s">
        <v>38</v>
      </c>
      <c r="D4" s="122"/>
      <c r="E4" s="123"/>
      <c r="F4" s="15" t="s">
        <v>48</v>
      </c>
      <c r="G4" s="50" t="str">
        <f>'1. Grzing Monthly Pay&amp;UseData'!F13</f>
        <v>March</v>
      </c>
    </row>
    <row r="5" spans="2:8" ht="15.45" x14ac:dyDescent="0.4">
      <c r="B5" s="15"/>
      <c r="C5" s="71"/>
      <c r="D5" s="72"/>
      <c r="E5" s="72"/>
      <c r="F5" s="72"/>
      <c r="G5" s="72"/>
      <c r="H5" s="72"/>
    </row>
    <row r="6" spans="2:8" ht="15.45" x14ac:dyDescent="0.4">
      <c r="B6" s="15" t="str">
        <f>G4</f>
        <v>March</v>
      </c>
      <c r="C6" s="15" t="s">
        <v>44</v>
      </c>
      <c r="D6" s="15"/>
      <c r="E6" s="68"/>
      <c r="F6" s="84" t="s">
        <v>49</v>
      </c>
      <c r="G6" s="15"/>
      <c r="H6" s="15"/>
    </row>
    <row r="7" spans="2:8" ht="15.45" x14ac:dyDescent="0.4">
      <c r="B7" s="68" t="s">
        <v>39</v>
      </c>
      <c r="C7" s="84" t="s">
        <v>19</v>
      </c>
      <c r="D7" s="84" t="s">
        <v>47</v>
      </c>
      <c r="E7" s="84" t="s">
        <v>45</v>
      </c>
      <c r="F7" s="84" t="s">
        <v>59</v>
      </c>
      <c r="G7" s="84" t="s">
        <v>46</v>
      </c>
      <c r="H7" s="84" t="s">
        <v>18</v>
      </c>
    </row>
    <row r="8" spans="2:8" x14ac:dyDescent="0.35">
      <c r="B8" s="75">
        <v>44307</v>
      </c>
      <c r="C8" s="4" t="s">
        <v>65</v>
      </c>
      <c r="D8" s="4" t="s">
        <v>65</v>
      </c>
      <c r="E8" s="4">
        <v>0</v>
      </c>
      <c r="F8" s="4">
        <v>0</v>
      </c>
      <c r="G8" s="20">
        <v>0</v>
      </c>
      <c r="H8" s="4"/>
    </row>
    <row r="9" spans="2:8" x14ac:dyDescent="0.35">
      <c r="B9" s="75"/>
      <c r="C9" s="4"/>
      <c r="D9" s="4"/>
      <c r="E9" s="4">
        <v>0</v>
      </c>
      <c r="F9" s="4">
        <v>0</v>
      </c>
      <c r="G9" s="20">
        <v>0</v>
      </c>
      <c r="H9" s="4"/>
    </row>
    <row r="10" spans="2:8" x14ac:dyDescent="0.35">
      <c r="B10" s="75"/>
      <c r="C10" s="4"/>
      <c r="D10" s="4"/>
      <c r="E10" s="4">
        <v>0</v>
      </c>
      <c r="F10" s="4">
        <v>0</v>
      </c>
      <c r="G10" s="20">
        <v>0</v>
      </c>
      <c r="H10" s="4"/>
    </row>
    <row r="11" spans="2:8" x14ac:dyDescent="0.35">
      <c r="B11" s="75"/>
      <c r="C11" s="4"/>
      <c r="D11" s="4"/>
      <c r="E11" s="4">
        <v>0</v>
      </c>
      <c r="F11" s="4">
        <v>0</v>
      </c>
      <c r="G11" s="20">
        <v>0</v>
      </c>
      <c r="H11" s="4"/>
    </row>
    <row r="12" spans="2:8" x14ac:dyDescent="0.35">
      <c r="B12" s="75"/>
      <c r="C12" s="4"/>
      <c r="D12" s="4"/>
      <c r="E12" s="4">
        <v>0</v>
      </c>
      <c r="F12" s="4">
        <v>0</v>
      </c>
      <c r="G12" s="20">
        <v>0</v>
      </c>
      <c r="H12" s="4"/>
    </row>
    <row r="13" spans="2:8" x14ac:dyDescent="0.35">
      <c r="B13" s="75"/>
      <c r="C13" s="4"/>
      <c r="D13" s="4"/>
      <c r="E13" s="4">
        <v>0</v>
      </c>
      <c r="F13" s="4">
        <v>0</v>
      </c>
      <c r="G13" s="20">
        <v>0</v>
      </c>
      <c r="H13" s="4"/>
    </row>
    <row r="14" spans="2:8" x14ac:dyDescent="0.35">
      <c r="B14" s="75"/>
      <c r="C14" s="4"/>
      <c r="D14" s="4"/>
      <c r="E14" s="4">
        <v>0</v>
      </c>
      <c r="F14" s="4">
        <v>0</v>
      </c>
      <c r="G14" s="20">
        <v>0</v>
      </c>
      <c r="H14" s="4"/>
    </row>
    <row r="15" spans="2:8" x14ac:dyDescent="0.35">
      <c r="B15" s="75"/>
      <c r="C15" s="4"/>
      <c r="D15" s="4"/>
      <c r="E15" s="4">
        <v>0</v>
      </c>
      <c r="F15" s="4">
        <v>0</v>
      </c>
      <c r="G15" s="20">
        <v>0</v>
      </c>
      <c r="H15" s="4"/>
    </row>
    <row r="16" spans="2:8" x14ac:dyDescent="0.35">
      <c r="B16" s="75"/>
      <c r="C16" s="4"/>
      <c r="D16" s="4"/>
      <c r="E16" s="4">
        <v>0</v>
      </c>
      <c r="F16" s="4">
        <v>0</v>
      </c>
      <c r="G16" s="20">
        <v>0</v>
      </c>
      <c r="H16" s="4"/>
    </row>
    <row r="17" spans="2:8" x14ac:dyDescent="0.35">
      <c r="B17" s="75"/>
      <c r="C17" s="4"/>
      <c r="D17" s="4"/>
      <c r="E17" s="4">
        <v>0</v>
      </c>
      <c r="F17" s="4">
        <v>0</v>
      </c>
      <c r="G17" s="20">
        <v>0</v>
      </c>
      <c r="H17" s="4"/>
    </row>
    <row r="18" spans="2:8" x14ac:dyDescent="0.35">
      <c r="B18" s="75"/>
      <c r="C18" s="70"/>
      <c r="D18" s="70"/>
      <c r="E18" s="70"/>
      <c r="F18" s="70"/>
      <c r="G18" s="70"/>
      <c r="H18" s="70"/>
    </row>
    <row r="19" spans="2:8" ht="15.45" x14ac:dyDescent="0.4">
      <c r="B19" s="84" t="s">
        <v>51</v>
      </c>
      <c r="C19" s="78"/>
      <c r="D19" s="84"/>
      <c r="E19" s="84" t="s">
        <v>45</v>
      </c>
      <c r="F19" s="84" t="s">
        <v>49</v>
      </c>
      <c r="G19" s="84" t="s">
        <v>52</v>
      </c>
      <c r="H19" s="84" t="s">
        <v>18</v>
      </c>
    </row>
    <row r="20" spans="2:8" ht="15.45" x14ac:dyDescent="0.4">
      <c r="B20" s="84" t="s">
        <v>39</v>
      </c>
      <c r="C20" s="85" t="s">
        <v>50</v>
      </c>
      <c r="D20" s="84" t="s">
        <v>47</v>
      </c>
      <c r="E20" s="84" t="s">
        <v>55</v>
      </c>
      <c r="F20" s="84" t="s">
        <v>59</v>
      </c>
      <c r="G20" s="84" t="s">
        <v>53</v>
      </c>
      <c r="H20" s="4" t="s">
        <v>80</v>
      </c>
    </row>
    <row r="21" spans="2:8" x14ac:dyDescent="0.35">
      <c r="B21" s="75">
        <v>44307</v>
      </c>
      <c r="C21" s="4" t="s">
        <v>65</v>
      </c>
      <c r="D21" s="4" t="s">
        <v>65</v>
      </c>
      <c r="E21" s="4">
        <v>900</v>
      </c>
      <c r="F21" s="4">
        <v>200</v>
      </c>
      <c r="G21" s="105">
        <f>IF(E21=0," ",(E21/F21))</f>
        <v>4.5</v>
      </c>
      <c r="H21" s="4" t="s">
        <v>81</v>
      </c>
    </row>
    <row r="22" spans="2:8" x14ac:dyDescent="0.35">
      <c r="B22" s="75"/>
      <c r="C22" s="4"/>
      <c r="D22" s="4"/>
      <c r="E22" s="4">
        <v>0</v>
      </c>
      <c r="F22" s="4">
        <v>0</v>
      </c>
      <c r="G22" s="105" t="str">
        <f t="shared" ref="G22:G29" si="0">IF(E22=0," ",(E22/F22))</f>
        <v xml:space="preserve"> </v>
      </c>
      <c r="H22" s="4"/>
    </row>
    <row r="23" spans="2:8" x14ac:dyDescent="0.35">
      <c r="B23" s="75"/>
      <c r="C23" s="4"/>
      <c r="D23" s="4"/>
      <c r="E23" s="4">
        <v>0</v>
      </c>
      <c r="F23" s="4">
        <v>0</v>
      </c>
      <c r="G23" s="105" t="str">
        <f t="shared" si="0"/>
        <v xml:space="preserve"> </v>
      </c>
      <c r="H23" s="4"/>
    </row>
    <row r="24" spans="2:8" x14ac:dyDescent="0.35">
      <c r="B24" s="75"/>
      <c r="C24" s="4"/>
      <c r="D24" s="4"/>
      <c r="E24" s="4">
        <v>0</v>
      </c>
      <c r="F24" s="4">
        <v>0</v>
      </c>
      <c r="G24" s="105" t="str">
        <f t="shared" si="0"/>
        <v xml:space="preserve"> </v>
      </c>
      <c r="H24" s="4"/>
    </row>
    <row r="25" spans="2:8" x14ac:dyDescent="0.35">
      <c r="B25" s="75"/>
      <c r="C25" s="4"/>
      <c r="D25" s="4"/>
      <c r="E25" s="4">
        <v>0</v>
      </c>
      <c r="F25" s="4">
        <v>0</v>
      </c>
      <c r="G25" s="105" t="str">
        <f t="shared" si="0"/>
        <v xml:space="preserve"> </v>
      </c>
      <c r="H25" s="4"/>
    </row>
    <row r="26" spans="2:8" x14ac:dyDescent="0.35">
      <c r="B26" s="75"/>
      <c r="C26" s="4"/>
      <c r="D26" s="4"/>
      <c r="E26" s="4">
        <v>0</v>
      </c>
      <c r="F26" s="4">
        <v>0</v>
      </c>
      <c r="G26" s="105" t="str">
        <f t="shared" si="0"/>
        <v xml:space="preserve"> </v>
      </c>
      <c r="H26" s="4"/>
    </row>
    <row r="27" spans="2:8" x14ac:dyDescent="0.35">
      <c r="B27" s="75"/>
      <c r="C27" s="4"/>
      <c r="D27" s="4"/>
      <c r="E27" s="4">
        <v>0</v>
      </c>
      <c r="F27" s="4">
        <v>0</v>
      </c>
      <c r="G27" s="105" t="str">
        <f t="shared" si="0"/>
        <v xml:space="preserve"> </v>
      </c>
      <c r="H27" s="4"/>
    </row>
    <row r="28" spans="2:8" x14ac:dyDescent="0.35">
      <c r="B28" s="75"/>
      <c r="C28" s="4"/>
      <c r="D28" s="4"/>
      <c r="E28" s="4">
        <v>0</v>
      </c>
      <c r="F28" s="4">
        <v>0</v>
      </c>
      <c r="G28" s="105" t="str">
        <f t="shared" si="0"/>
        <v xml:space="preserve"> </v>
      </c>
      <c r="H28" s="4"/>
    </row>
    <row r="29" spans="2:8" x14ac:dyDescent="0.35">
      <c r="B29" s="75"/>
      <c r="C29" s="4"/>
      <c r="D29" s="4"/>
      <c r="E29" s="4">
        <v>0</v>
      </c>
      <c r="F29" s="4">
        <v>0</v>
      </c>
      <c r="G29" s="105" t="str">
        <f t="shared" si="0"/>
        <v xml:space="preserve"> </v>
      </c>
      <c r="H29" s="4"/>
    </row>
    <row r="30" spans="2:8" ht="4" customHeight="1" x14ac:dyDescent="0.35">
      <c r="B30" s="75"/>
    </row>
    <row r="31" spans="2:8" ht="15.45" x14ac:dyDescent="0.4">
      <c r="B31" s="76" t="s">
        <v>56</v>
      </c>
    </row>
    <row r="32" spans="2:8" x14ac:dyDescent="0.35">
      <c r="B32" s="119"/>
      <c r="C32" s="120"/>
      <c r="D32" s="120"/>
      <c r="E32" s="120"/>
      <c r="F32" s="120"/>
      <c r="G32" s="120"/>
      <c r="H32" s="121"/>
    </row>
    <row r="33" spans="2:8" x14ac:dyDescent="0.35">
      <c r="B33" s="119"/>
      <c r="C33" s="120"/>
      <c r="D33" s="120"/>
      <c r="E33" s="120"/>
      <c r="F33" s="120"/>
      <c r="G33" s="120"/>
      <c r="H33" s="121"/>
    </row>
    <row r="34" spans="2:8" x14ac:dyDescent="0.35">
      <c r="B34" s="119"/>
      <c r="C34" s="120"/>
      <c r="D34" s="120"/>
      <c r="E34" s="120"/>
      <c r="F34" s="120"/>
      <c r="G34" s="120"/>
      <c r="H34" s="121"/>
    </row>
  </sheetData>
  <sheetProtection sheet="1" objects="1" scenarios="1"/>
  <mergeCells count="5">
    <mergeCell ref="B33:H33"/>
    <mergeCell ref="B34:H34"/>
    <mergeCell ref="B1:H1"/>
    <mergeCell ref="C4:E4"/>
    <mergeCell ref="B32:H32"/>
  </mergeCells>
  <printOptions gridLines="1"/>
  <pageMargins left="0.7" right="0.7" top="0.75" bottom="0.75" header="0.3" footer="0.3"/>
  <pageSetup scale="99" orientation="landscape" horizontalDpi="4294967295" verticalDpi="4294967295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9A8D1-084D-4CA5-8E48-3052717E3F45}">
  <sheetPr>
    <pageSetUpPr fitToPage="1"/>
  </sheetPr>
  <dimension ref="B2:J25"/>
  <sheetViews>
    <sheetView workbookViewId="0">
      <selection activeCell="F26" sqref="F26"/>
    </sheetView>
  </sheetViews>
  <sheetFormatPr defaultRowHeight="15" x14ac:dyDescent="0.35"/>
  <cols>
    <col min="1" max="1" width="3.1875" customWidth="1"/>
    <col min="2" max="2" width="7.625" customWidth="1"/>
    <col min="3" max="3" width="20.1875" customWidth="1"/>
    <col min="4" max="4" width="9.5625" customWidth="1"/>
    <col min="5" max="5" width="11.5" customWidth="1"/>
    <col min="6" max="6" width="11.25" customWidth="1"/>
    <col min="7" max="7" width="11.5" customWidth="1"/>
    <col min="8" max="8" width="23.8125" customWidth="1"/>
  </cols>
  <sheetData>
    <row r="2" spans="2:10" ht="15.45" x14ac:dyDescent="0.4">
      <c r="B2" s="124" t="s">
        <v>60</v>
      </c>
      <c r="C2" s="112"/>
      <c r="D2" s="112"/>
      <c r="E2" s="112"/>
      <c r="F2" s="112"/>
      <c r="G2" s="112"/>
      <c r="H2" s="112"/>
    </row>
    <row r="4" spans="2:10" ht="15.45" x14ac:dyDescent="0.4">
      <c r="B4" s="69"/>
      <c r="C4" s="69" t="s">
        <v>0</v>
      </c>
      <c r="D4" s="125" t="str">
        <f>'1. Grzing Monthly Pay&amp;UseData'!C3</f>
        <v>Blank</v>
      </c>
      <c r="E4" s="125"/>
      <c r="F4" s="126"/>
    </row>
    <row r="5" spans="2:10" ht="15.45" x14ac:dyDescent="0.4">
      <c r="B5" s="84"/>
      <c r="C5" s="84"/>
      <c r="D5" s="84"/>
      <c r="E5" s="84"/>
      <c r="F5" s="90"/>
      <c r="G5" s="84" t="s">
        <v>61</v>
      </c>
      <c r="H5" s="15"/>
      <c r="J5" s="80"/>
    </row>
    <row r="6" spans="2:10" ht="15.45" x14ac:dyDescent="0.4">
      <c r="B6" s="84" t="s">
        <v>59</v>
      </c>
      <c r="C6" s="84" t="s">
        <v>59</v>
      </c>
      <c r="D6" s="84" t="s">
        <v>32</v>
      </c>
      <c r="E6" s="84" t="s">
        <v>57</v>
      </c>
      <c r="F6" s="90" t="s">
        <v>70</v>
      </c>
      <c r="G6" s="84" t="s">
        <v>62</v>
      </c>
      <c r="H6" s="15"/>
    </row>
    <row r="7" spans="2:10" ht="15.45" x14ac:dyDescent="0.4">
      <c r="B7" s="84" t="s">
        <v>3</v>
      </c>
      <c r="C7" s="97" t="s">
        <v>63</v>
      </c>
      <c r="D7" s="84" t="s">
        <v>20</v>
      </c>
      <c r="E7" s="84" t="s">
        <v>58</v>
      </c>
      <c r="F7" s="90" t="s">
        <v>59</v>
      </c>
      <c r="G7" s="84" t="s">
        <v>52</v>
      </c>
      <c r="H7" s="84" t="s">
        <v>18</v>
      </c>
    </row>
    <row r="8" spans="2:10" x14ac:dyDescent="0.35">
      <c r="B8" s="91">
        <v>1</v>
      </c>
      <c r="C8" s="4"/>
      <c r="D8" s="79">
        <v>0</v>
      </c>
      <c r="E8" s="79">
        <v>0</v>
      </c>
      <c r="F8" s="4" t="s">
        <v>69</v>
      </c>
      <c r="G8" s="82">
        <v>0</v>
      </c>
      <c r="H8" s="83"/>
    </row>
    <row r="9" spans="2:10" x14ac:dyDescent="0.35">
      <c r="B9" s="91">
        <v>2</v>
      </c>
      <c r="C9" s="4"/>
      <c r="D9" s="79">
        <v>0</v>
      </c>
      <c r="E9" s="79">
        <v>0</v>
      </c>
      <c r="F9" s="4" t="s">
        <v>69</v>
      </c>
      <c r="G9" s="82">
        <v>0</v>
      </c>
      <c r="H9" s="83"/>
    </row>
    <row r="10" spans="2:10" x14ac:dyDescent="0.35">
      <c r="B10" s="91">
        <v>3</v>
      </c>
      <c r="C10" s="4"/>
      <c r="D10" s="79">
        <v>0</v>
      </c>
      <c r="E10" s="79">
        <v>0</v>
      </c>
      <c r="F10" s="4" t="s">
        <v>69</v>
      </c>
      <c r="G10" s="82">
        <v>0</v>
      </c>
      <c r="H10" s="83"/>
    </row>
    <row r="11" spans="2:10" x14ac:dyDescent="0.35">
      <c r="B11" s="91">
        <v>4</v>
      </c>
      <c r="C11" s="4"/>
      <c r="D11" s="79">
        <v>0</v>
      </c>
      <c r="E11" s="79">
        <v>0</v>
      </c>
      <c r="F11" s="4" t="s">
        <v>69</v>
      </c>
      <c r="G11" s="82">
        <v>0</v>
      </c>
      <c r="H11" s="83"/>
    </row>
    <row r="12" spans="2:10" x14ac:dyDescent="0.35">
      <c r="B12" s="91">
        <v>5</v>
      </c>
      <c r="C12" s="4"/>
      <c r="D12" s="79">
        <v>0</v>
      </c>
      <c r="E12" s="79">
        <v>0</v>
      </c>
      <c r="F12" s="4" t="s">
        <v>69</v>
      </c>
      <c r="G12" s="82">
        <v>0</v>
      </c>
      <c r="H12" s="83"/>
    </row>
    <row r="13" spans="2:10" x14ac:dyDescent="0.35">
      <c r="B13" s="91">
        <v>6</v>
      </c>
      <c r="C13" s="4"/>
      <c r="D13" s="79">
        <v>0</v>
      </c>
      <c r="E13" s="79">
        <v>0</v>
      </c>
      <c r="F13" s="4" t="s">
        <v>69</v>
      </c>
      <c r="G13" s="82">
        <v>0</v>
      </c>
      <c r="H13" s="83"/>
    </row>
    <row r="14" spans="2:10" x14ac:dyDescent="0.35">
      <c r="B14" s="91">
        <v>7</v>
      </c>
      <c r="C14" s="4"/>
      <c r="D14" s="79">
        <v>0</v>
      </c>
      <c r="E14" s="79">
        <v>0</v>
      </c>
      <c r="F14" s="4" t="s">
        <v>69</v>
      </c>
      <c r="G14" s="82">
        <v>0</v>
      </c>
      <c r="H14" s="83"/>
    </row>
    <row r="15" spans="2:10" x14ac:dyDescent="0.35">
      <c r="B15" s="91">
        <v>8</v>
      </c>
      <c r="C15" s="4"/>
      <c r="D15" s="79">
        <v>0</v>
      </c>
      <c r="E15" s="79">
        <v>0</v>
      </c>
      <c r="F15" s="4" t="s">
        <v>69</v>
      </c>
      <c r="G15" s="82">
        <v>0</v>
      </c>
      <c r="H15" s="83"/>
    </row>
    <row r="16" spans="2:10" x14ac:dyDescent="0.35">
      <c r="B16" s="91">
        <v>9</v>
      </c>
      <c r="C16" s="4"/>
      <c r="D16" s="79">
        <v>0</v>
      </c>
      <c r="E16" s="79">
        <v>0</v>
      </c>
      <c r="F16" s="4" t="s">
        <v>69</v>
      </c>
      <c r="G16" s="82">
        <v>0</v>
      </c>
      <c r="H16" s="83"/>
    </row>
    <row r="17" spans="2:8" x14ac:dyDescent="0.35">
      <c r="B17" s="91">
        <v>10</v>
      </c>
      <c r="C17" s="4"/>
      <c r="D17" s="79">
        <v>0</v>
      </c>
      <c r="E17" s="79">
        <v>0</v>
      </c>
      <c r="F17" s="4" t="s">
        <v>69</v>
      </c>
      <c r="G17" s="82">
        <v>0</v>
      </c>
      <c r="H17" s="83"/>
    </row>
    <row r="18" spans="2:8" x14ac:dyDescent="0.35">
      <c r="B18" s="91">
        <v>11</v>
      </c>
      <c r="C18" s="4"/>
      <c r="D18" s="79">
        <v>0</v>
      </c>
      <c r="E18" s="79">
        <v>0</v>
      </c>
      <c r="F18" s="4" t="s">
        <v>69</v>
      </c>
      <c r="G18" s="82">
        <v>0</v>
      </c>
      <c r="H18" s="83"/>
    </row>
    <row r="19" spans="2:8" x14ac:dyDescent="0.35">
      <c r="B19" s="91">
        <v>12</v>
      </c>
      <c r="C19" s="4"/>
      <c r="D19" s="79">
        <v>0</v>
      </c>
      <c r="E19" s="79">
        <v>0</v>
      </c>
      <c r="F19" s="4" t="s">
        <v>69</v>
      </c>
      <c r="G19" s="82">
        <v>0</v>
      </c>
      <c r="H19" s="83"/>
    </row>
    <row r="20" spans="2:8" ht="15.45" x14ac:dyDescent="0.4">
      <c r="B20" s="81">
        <v>13</v>
      </c>
      <c r="C20" s="98"/>
      <c r="D20" s="79">
        <v>0</v>
      </c>
      <c r="E20" s="79">
        <v>0</v>
      </c>
      <c r="F20" s="4" t="s">
        <v>69</v>
      </c>
      <c r="G20" s="82">
        <v>0</v>
      </c>
      <c r="H20" s="83"/>
    </row>
    <row r="21" spans="2:8" x14ac:dyDescent="0.35">
      <c r="B21" s="81">
        <f t="shared" ref="B21:B23" si="0">B20+1</f>
        <v>14</v>
      </c>
      <c r="C21" s="99"/>
      <c r="D21" s="79">
        <v>0</v>
      </c>
      <c r="E21" s="79">
        <v>0</v>
      </c>
      <c r="F21" s="4" t="s">
        <v>69</v>
      </c>
      <c r="G21" s="82">
        <v>0</v>
      </c>
      <c r="H21" s="83"/>
    </row>
    <row r="22" spans="2:8" x14ac:dyDescent="0.35">
      <c r="B22" s="81">
        <f t="shared" si="0"/>
        <v>15</v>
      </c>
      <c r="C22" s="99"/>
      <c r="D22" s="79">
        <v>0</v>
      </c>
      <c r="E22" s="79">
        <v>0</v>
      </c>
      <c r="F22" s="4" t="s">
        <v>69</v>
      </c>
      <c r="G22" s="82">
        <v>0</v>
      </c>
      <c r="H22" s="83"/>
    </row>
    <row r="23" spans="2:8" x14ac:dyDescent="0.35">
      <c r="B23" s="81">
        <f t="shared" si="0"/>
        <v>16</v>
      </c>
      <c r="C23" s="99"/>
      <c r="D23" s="79">
        <v>0</v>
      </c>
      <c r="E23" s="79">
        <v>0</v>
      </c>
      <c r="F23" s="4"/>
      <c r="G23" s="82">
        <v>0</v>
      </c>
      <c r="H23" s="83"/>
    </row>
    <row r="24" spans="2:8" ht="15.45" x14ac:dyDescent="0.4">
      <c r="B24" s="86" t="s">
        <v>66</v>
      </c>
      <c r="C24" s="86"/>
      <c r="D24" s="87">
        <f>SUM(D8:D23)</f>
        <v>0</v>
      </c>
      <c r="E24" s="87">
        <f>SUM(E8:E23)</f>
        <v>0</v>
      </c>
      <c r="F24" s="87"/>
      <c r="G24" s="79"/>
      <c r="H24" s="79"/>
    </row>
    <row r="25" spans="2:8" x14ac:dyDescent="0.35">
      <c r="B25" s="81"/>
      <c r="C25" s="81"/>
      <c r="D25" s="79"/>
      <c r="E25" s="79"/>
      <c r="F25" s="79"/>
      <c r="G25" s="79"/>
      <c r="H25" s="79"/>
    </row>
  </sheetData>
  <sheetProtection sheet="1" objects="1" scenarios="1"/>
  <mergeCells count="2">
    <mergeCell ref="B2:H2"/>
    <mergeCell ref="D4:F4"/>
  </mergeCells>
  <printOptions gridLines="1"/>
  <pageMargins left="0.95" right="0.45" top="0.75" bottom="0.75" header="0.3" footer="0.3"/>
  <pageSetup scale="79" orientation="portrait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086B5-582C-4304-8DBE-FD5F6027124D}">
  <sheetPr>
    <pageSetUpPr fitToPage="1"/>
  </sheetPr>
  <dimension ref="B1:B7"/>
  <sheetViews>
    <sheetView workbookViewId="0">
      <selection activeCell="B13" sqref="B13"/>
    </sheetView>
  </sheetViews>
  <sheetFormatPr defaultRowHeight="15" x14ac:dyDescent="0.35"/>
  <cols>
    <col min="1" max="1" width="4.625" customWidth="1"/>
    <col min="2" max="2" width="60.8125" customWidth="1"/>
  </cols>
  <sheetData>
    <row r="1" spans="2:2" ht="17.149999999999999" x14ac:dyDescent="0.35">
      <c r="B1" s="100" t="s">
        <v>74</v>
      </c>
    </row>
    <row r="2" spans="2:2" ht="60" customHeight="1" x14ac:dyDescent="0.35">
      <c r="B2" s="101" t="s">
        <v>75</v>
      </c>
    </row>
    <row r="3" spans="2:2" ht="50.05" customHeight="1" x14ac:dyDescent="0.35">
      <c r="B3" s="101" t="s">
        <v>76</v>
      </c>
    </row>
    <row r="4" spans="2:2" ht="15.45" x14ac:dyDescent="0.35">
      <c r="B4" s="101"/>
    </row>
    <row r="5" spans="2:2" ht="40" customHeight="1" x14ac:dyDescent="0.35">
      <c r="B5" s="101" t="s">
        <v>77</v>
      </c>
    </row>
    <row r="6" spans="2:2" ht="15.45" x14ac:dyDescent="0.35">
      <c r="B6" s="102" t="s">
        <v>78</v>
      </c>
    </row>
    <row r="7" spans="2:2" ht="25" customHeight="1" x14ac:dyDescent="0.35">
      <c r="B7" s="103" t="s">
        <v>79</v>
      </c>
    </row>
  </sheetData>
  <sheetProtection sheet="1" objects="1" scenarios="1"/>
  <hyperlinks>
    <hyperlink ref="B7" r:id="rId1" display="http://inar.unl.edu/" xr:uid="{9D75A439-F0A5-499A-902D-3A23BB0F45A4}"/>
  </hyperlinks>
  <pageMargins left="0.95" right="0.45" top="0.75" bottom="0.75" header="0.3" footer="0.3"/>
  <pageSetup orientation="portrait" horizontalDpi="4294967295" verticalDpi="4294967295" r:id="rId2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 Grzing Monthly Pay&amp;UseData</vt:lpstr>
      <vt:lpstr>2. Hay - Monthly Data Record</vt:lpstr>
      <vt:lpstr>3. PastureNames&amp;Acres</vt:lpstr>
      <vt:lpstr>4. AUM Definition</vt:lpstr>
      <vt:lpstr>'1. Grzing Monthly Pay&amp;UseData'!Print_Area</vt:lpstr>
      <vt:lpstr>'2. Hay - Monthly Data Record'!Print_Area</vt:lpstr>
      <vt:lpstr>'3. PastureNames&amp;Acres'!Print_Area</vt:lpstr>
      <vt:lpstr>'4. AUM Definition'!Print_Area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2021-02-01T22:28:40Z</cp:lastPrinted>
  <dcterms:created xsi:type="dcterms:W3CDTF">2018-04-15T18:14:04Z</dcterms:created>
  <dcterms:modified xsi:type="dcterms:W3CDTF">2021-02-01T22:33:00Z</dcterms:modified>
</cp:coreProperties>
</file>