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w8861\Documents\Welch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G28" i="1" s="1"/>
  <c r="F20" i="1"/>
  <c r="F19" i="1"/>
  <c r="F28" i="1" s="1"/>
  <c r="F29" i="1" s="1"/>
  <c r="B31" i="1" s="1"/>
  <c r="E19" i="1"/>
  <c r="E20" i="1" s="1"/>
  <c r="E21" i="1" s="1"/>
  <c r="E22" i="1" s="1"/>
  <c r="E23" i="1" s="1"/>
  <c r="E24" i="1" s="1"/>
  <c r="E25" i="1" s="1"/>
  <c r="E26" i="1" s="1"/>
  <c r="E27" i="1" s="1"/>
  <c r="E14" i="1"/>
  <c r="E13" i="1"/>
  <c r="C13" i="1"/>
  <c r="C14" i="1" s="1"/>
  <c r="E12" i="1"/>
  <c r="C12" i="1"/>
  <c r="E9" i="1"/>
  <c r="E8" i="1"/>
  <c r="E7" i="1"/>
  <c r="E6" i="1"/>
  <c r="E5" i="1"/>
  <c r="C5" i="1"/>
  <c r="C6" i="1" s="1"/>
  <c r="C7" i="1" s="1"/>
  <c r="C8" i="1" s="1"/>
  <c r="C9" i="1" s="1"/>
  <c r="E15" i="1" l="1"/>
  <c r="B30" i="1" s="1"/>
  <c r="B33" i="1"/>
</calcChain>
</file>

<file path=xl/sharedStrings.xml><?xml version="1.0" encoding="utf-8"?>
<sst xmlns="http://schemas.openxmlformats.org/spreadsheetml/2006/main" count="56" uniqueCount="42">
  <si>
    <t>2020 Trade Exercise</t>
  </si>
  <si>
    <t>Old Crop</t>
  </si>
  <si>
    <t>Cash Grain</t>
  </si>
  <si>
    <t>sales, bu</t>
  </si>
  <si>
    <t>Balance</t>
  </si>
  <si>
    <t>Price, $/bu</t>
  </si>
  <si>
    <t>Grain sales, $</t>
  </si>
  <si>
    <t>2019 carryover</t>
  </si>
  <si>
    <t>xxxx</t>
  </si>
  <si>
    <t>March</t>
  </si>
  <si>
    <t>April</t>
  </si>
  <si>
    <t xml:space="preserve">May </t>
  </si>
  <si>
    <t xml:space="preserve">June </t>
  </si>
  <si>
    <t>July</t>
  </si>
  <si>
    <t>New Crop</t>
  </si>
  <si>
    <t>2020 Production</t>
  </si>
  <si>
    <t>October</t>
  </si>
  <si>
    <t>February Contract</t>
  </si>
  <si>
    <t>February Cash Sales</t>
  </si>
  <si>
    <t>Total Cash Grain Revenue</t>
  </si>
  <si>
    <t xml:space="preserve">Max. 80 </t>
  </si>
  <si>
    <t>Futures Transactions</t>
  </si>
  <si>
    <t>Price</t>
  </si>
  <si>
    <t>Short</t>
  </si>
  <si>
    <t>Long</t>
  </si>
  <si>
    <t>Net short</t>
  </si>
  <si>
    <t>$ Short</t>
  </si>
  <si>
    <t xml:space="preserve">$ Long </t>
  </si>
  <si>
    <t>May</t>
  </si>
  <si>
    <t>June</t>
  </si>
  <si>
    <t xml:space="preserve">July </t>
  </si>
  <si>
    <t>August</t>
  </si>
  <si>
    <t>September</t>
  </si>
  <si>
    <t>Mid-October WASDE</t>
  </si>
  <si>
    <t>Late-October Harvest</t>
  </si>
  <si>
    <t>Totals</t>
  </si>
  <si>
    <t>$ Total</t>
  </si>
  <si>
    <t>$ Short -$ Long</t>
  </si>
  <si>
    <t>Cash Grain Revenue</t>
  </si>
  <si>
    <t>Futures Gain/Loss</t>
  </si>
  <si>
    <t>Costs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</si>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</sst>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0" borderId="2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64" fontId="3" fillId="0" borderId="3" xfId="2" applyNumberFormat="1" applyFont="1" applyBorder="1"/>
    <xf numFmtId="0" fontId="3" fillId="0" borderId="0" xfId="0" quotePrefix="1" applyFont="1"/>
    <xf numFmtId="3" fontId="3" fillId="0" borderId="3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0" borderId="3" xfId="0" applyFont="1" applyBorder="1"/>
    <xf numFmtId="44" fontId="3" fillId="0" borderId="6" xfId="2" applyFont="1" applyBorder="1"/>
    <xf numFmtId="3" fontId="3" fillId="2" borderId="4" xfId="0" applyNumberFormat="1" applyFont="1" applyFill="1" applyBorder="1" applyAlignment="1">
      <alignment horizontal="center"/>
    </xf>
    <xf numFmtId="44" fontId="3" fillId="0" borderId="3" xfId="2" applyFont="1" applyBorder="1"/>
    <xf numFmtId="164" fontId="3" fillId="0" borderId="9" xfId="2" applyNumberFormat="1" applyFont="1" applyBorder="1"/>
    <xf numFmtId="164" fontId="3" fillId="0" borderId="10" xfId="2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2" applyNumberFormat="1" applyFont="1" applyBorder="1"/>
    <xf numFmtId="0" fontId="3" fillId="0" borderId="0" xfId="0" applyFont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" fontId="3" fillId="0" borderId="3" xfId="0" applyNumberFormat="1" applyFont="1" applyBorder="1"/>
    <xf numFmtId="164" fontId="3" fillId="0" borderId="5" xfId="2" applyNumberFormat="1" applyFont="1" applyBorder="1"/>
    <xf numFmtId="0" fontId="3" fillId="3" borderId="2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164" fontId="3" fillId="0" borderId="13" xfId="2" applyNumberFormat="1" applyFont="1" applyBorder="1"/>
    <xf numFmtId="164" fontId="3" fillId="0" borderId="0" xfId="2" applyNumberFormat="1" applyFont="1"/>
    <xf numFmtId="164" fontId="3" fillId="0" borderId="4" xfId="0" applyNumberFormat="1" applyFont="1" applyBorder="1"/>
    <xf numFmtId="44" fontId="3" fillId="0" borderId="0" xfId="2" quotePrefix="1" applyFont="1" applyBorder="1"/>
    <xf numFmtId="0" fontId="3" fillId="0" borderId="0" xfId="0" quotePrefix="1" applyFont="1" applyAlignment="1">
      <alignment horizontal="center"/>
    </xf>
    <xf numFmtId="165" fontId="3" fillId="0" borderId="3" xfId="1" applyNumberFormat="1" applyFont="1" applyBorder="1"/>
    <xf numFmtId="44" fontId="3" fillId="0" borderId="0" xfId="2" applyFont="1" applyBorder="1"/>
    <xf numFmtId="165" fontId="3" fillId="0" borderId="0" xfId="1" applyNumberFormat="1" applyFont="1"/>
    <xf numFmtId="166" fontId="3" fillId="0" borderId="0" xfId="0" applyNumberFormat="1" applyFont="1"/>
    <xf numFmtId="0" fontId="3" fillId="0" borderId="1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55" zoomScaleNormal="55" workbookViewId="0">
      <selection activeCell="A2" sqref="A2"/>
    </sheetView>
  </sheetViews>
  <sheetFormatPr defaultColWidth="30.7109375" defaultRowHeight="18.75" x14ac:dyDescent="0.3"/>
  <cols>
    <col min="1" max="1" width="30" style="2" customWidth="1"/>
    <col min="2" max="2" width="20.7109375" style="2" customWidth="1"/>
    <col min="3" max="3" width="18.85546875" style="2" customWidth="1"/>
    <col min="4" max="4" width="21.7109375" style="2" customWidth="1"/>
    <col min="5" max="5" width="24.140625" style="2" customWidth="1"/>
    <col min="6" max="6" width="17.140625" style="2" customWidth="1"/>
    <col min="7" max="7" width="16" style="2" customWidth="1"/>
    <col min="8" max="16384" width="30.7109375" style="2"/>
  </cols>
  <sheetData>
    <row r="1" spans="1:6" ht="20.100000000000001" customHeight="1" x14ac:dyDescent="0.3">
      <c r="A1" s="1" t="s">
        <v>0</v>
      </c>
    </row>
    <row r="2" spans="1:6" x14ac:dyDescent="0.3">
      <c r="B2" s="42" t="s">
        <v>1</v>
      </c>
      <c r="C2" s="42"/>
    </row>
    <row r="3" spans="1:6" ht="19.5" thickBot="1" x14ac:dyDescent="0.35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</row>
    <row r="4" spans="1:6" ht="19.5" thickBot="1" x14ac:dyDescent="0.35">
      <c r="A4" s="3" t="s">
        <v>7</v>
      </c>
      <c r="B4" s="6" t="s">
        <v>8</v>
      </c>
      <c r="C4" s="7">
        <v>200000</v>
      </c>
      <c r="D4" s="8" t="s">
        <v>8</v>
      </c>
      <c r="E4" s="4" t="s">
        <v>8</v>
      </c>
    </row>
    <row r="5" spans="1:6" x14ac:dyDescent="0.3">
      <c r="A5" s="9" t="s">
        <v>9</v>
      </c>
      <c r="B5" s="10"/>
      <c r="C5" s="11">
        <f>C4-B5</f>
        <v>200000</v>
      </c>
      <c r="D5" s="12"/>
      <c r="E5" s="13">
        <f>B5*D5</f>
        <v>0</v>
      </c>
      <c r="F5" s="14"/>
    </row>
    <row r="6" spans="1:6" x14ac:dyDescent="0.3">
      <c r="A6" s="9" t="s">
        <v>10</v>
      </c>
      <c r="B6" s="10"/>
      <c r="C6" s="10">
        <f t="shared" ref="C6" si="0">C5-B6</f>
        <v>200000</v>
      </c>
      <c r="D6" s="12"/>
      <c r="E6" s="13">
        <f>B6*D6</f>
        <v>0</v>
      </c>
      <c r="F6" s="14"/>
    </row>
    <row r="7" spans="1:6" x14ac:dyDescent="0.3">
      <c r="A7" s="9" t="s">
        <v>11</v>
      </c>
      <c r="B7" s="10"/>
      <c r="C7" s="10">
        <f>C6-B7</f>
        <v>200000</v>
      </c>
      <c r="D7" s="12"/>
      <c r="E7" s="13">
        <f t="shared" ref="E7:E9" si="1">B7*D7</f>
        <v>0</v>
      </c>
      <c r="F7" s="14"/>
    </row>
    <row r="8" spans="1:6" x14ac:dyDescent="0.3">
      <c r="A8" s="9" t="s">
        <v>12</v>
      </c>
      <c r="B8" s="10"/>
      <c r="C8" s="15">
        <f>C7-B8</f>
        <v>200000</v>
      </c>
      <c r="D8" s="12"/>
      <c r="E8" s="13">
        <f t="shared" si="1"/>
        <v>0</v>
      </c>
      <c r="F8" s="14"/>
    </row>
    <row r="9" spans="1:6" x14ac:dyDescent="0.3">
      <c r="A9" s="3" t="s">
        <v>13</v>
      </c>
      <c r="B9" s="10"/>
      <c r="C9" s="16">
        <f>C8-B9</f>
        <v>200000</v>
      </c>
      <c r="D9" s="12"/>
      <c r="E9" s="13">
        <f t="shared" si="1"/>
        <v>0</v>
      </c>
      <c r="F9" s="14"/>
    </row>
    <row r="10" spans="1:6" ht="19.5" thickBot="1" x14ac:dyDescent="0.35">
      <c r="A10" s="17"/>
      <c r="B10" s="43" t="s">
        <v>14</v>
      </c>
      <c r="C10" s="44"/>
      <c r="D10" s="18"/>
      <c r="E10" s="13"/>
      <c r="F10" s="14"/>
    </row>
    <row r="11" spans="1:6" ht="19.5" thickBot="1" x14ac:dyDescent="0.35">
      <c r="A11" s="17" t="s">
        <v>15</v>
      </c>
      <c r="B11" s="6" t="s">
        <v>8</v>
      </c>
      <c r="C11" s="19"/>
      <c r="D11" s="8" t="s">
        <v>8</v>
      </c>
      <c r="E11" s="4" t="s">
        <v>8</v>
      </c>
    </row>
    <row r="12" spans="1:6" ht="19.5" thickBot="1" x14ac:dyDescent="0.35">
      <c r="A12" s="17" t="s">
        <v>16</v>
      </c>
      <c r="B12" s="10"/>
      <c r="C12" s="11">
        <f>C11-B12</f>
        <v>0</v>
      </c>
      <c r="D12" s="20"/>
      <c r="E12" s="21">
        <f>B12*D12</f>
        <v>0</v>
      </c>
      <c r="F12" s="14"/>
    </row>
    <row r="13" spans="1:6" ht="19.5" thickBot="1" x14ac:dyDescent="0.35">
      <c r="A13" s="17" t="s">
        <v>17</v>
      </c>
      <c r="B13" s="10"/>
      <c r="C13" s="10">
        <f t="shared" ref="C13:C14" si="2">C12-B13</f>
        <v>0</v>
      </c>
      <c r="D13" s="20"/>
      <c r="E13" s="22">
        <f>B13*D13</f>
        <v>0</v>
      </c>
      <c r="F13" s="14"/>
    </row>
    <row r="14" spans="1:6" ht="19.5" thickBot="1" x14ac:dyDescent="0.35">
      <c r="A14" s="17" t="s">
        <v>18</v>
      </c>
      <c r="B14" s="10"/>
      <c r="C14" s="16">
        <f t="shared" si="2"/>
        <v>0</v>
      </c>
      <c r="D14" s="20"/>
      <c r="E14" s="22">
        <f>B14*D14</f>
        <v>0</v>
      </c>
      <c r="F14" s="14"/>
    </row>
    <row r="15" spans="1:6" ht="19.5" thickBot="1" x14ac:dyDescent="0.35">
      <c r="A15" s="17" t="s">
        <v>19</v>
      </c>
      <c r="B15" s="4" t="s">
        <v>8</v>
      </c>
      <c r="C15" s="4" t="s">
        <v>8</v>
      </c>
      <c r="D15" s="4" t="s">
        <v>8</v>
      </c>
      <c r="E15" s="22">
        <f>E5+E6+E7+E8+E9+E12+E13+E14</f>
        <v>0</v>
      </c>
      <c r="F15" s="14"/>
    </row>
    <row r="16" spans="1:6" x14ac:dyDescent="0.3">
      <c r="A16" s="23"/>
      <c r="B16" s="24"/>
      <c r="C16" s="24"/>
      <c r="D16" s="24"/>
      <c r="E16" s="25"/>
      <c r="F16" s="14"/>
    </row>
    <row r="17" spans="1:12" x14ac:dyDescent="0.3">
      <c r="D17" s="26"/>
      <c r="E17" s="27" t="s">
        <v>20</v>
      </c>
      <c r="I17" s="26"/>
      <c r="J17" s="26"/>
      <c r="K17" s="26"/>
      <c r="L17" s="26"/>
    </row>
    <row r="18" spans="1:12" x14ac:dyDescent="0.3">
      <c r="A18" s="17" t="s">
        <v>21</v>
      </c>
      <c r="B18" s="4" t="s">
        <v>22</v>
      </c>
      <c r="C18" s="4" t="s">
        <v>23</v>
      </c>
      <c r="D18" s="4" t="s">
        <v>24</v>
      </c>
      <c r="E18" s="6" t="s">
        <v>25</v>
      </c>
      <c r="F18" s="4" t="s">
        <v>26</v>
      </c>
      <c r="G18" s="8" t="s">
        <v>27</v>
      </c>
    </row>
    <row r="19" spans="1:12" x14ac:dyDescent="0.3">
      <c r="A19" s="28" t="s">
        <v>9</v>
      </c>
      <c r="B19" s="20"/>
      <c r="C19" s="4"/>
      <c r="D19" s="26" t="s">
        <v>8</v>
      </c>
      <c r="E19" s="6">
        <f>C19</f>
        <v>0</v>
      </c>
      <c r="F19" s="13">
        <f>B19*C19*5000</f>
        <v>0</v>
      </c>
      <c r="G19" s="4" t="s">
        <v>8</v>
      </c>
    </row>
    <row r="20" spans="1:12" x14ac:dyDescent="0.3">
      <c r="A20" s="28" t="s">
        <v>10</v>
      </c>
      <c r="B20" s="20"/>
      <c r="C20" s="4"/>
      <c r="D20" s="4"/>
      <c r="E20" s="6">
        <f>E19+C20-D20</f>
        <v>0</v>
      </c>
      <c r="F20" s="13">
        <f>B20*C20*5000</f>
        <v>0</v>
      </c>
      <c r="G20" s="29">
        <f>B20*D20*5000</f>
        <v>0</v>
      </c>
    </row>
    <row r="21" spans="1:12" x14ac:dyDescent="0.3">
      <c r="A21" s="28" t="s">
        <v>28</v>
      </c>
      <c r="B21" s="20"/>
      <c r="C21" s="4"/>
      <c r="D21" s="4"/>
      <c r="E21" s="6">
        <f>E20+C21-D21</f>
        <v>0</v>
      </c>
      <c r="F21" s="13">
        <f>B21*C21*5000</f>
        <v>0</v>
      </c>
      <c r="G21" s="29">
        <f t="shared" ref="G21:G27" si="3">B21*D21*5000</f>
        <v>0</v>
      </c>
      <c r="H21" s="14"/>
    </row>
    <row r="22" spans="1:12" x14ac:dyDescent="0.3">
      <c r="A22" s="28" t="s">
        <v>29</v>
      </c>
      <c r="B22" s="20"/>
      <c r="C22" s="4"/>
      <c r="D22" s="4"/>
      <c r="E22" s="6">
        <f>E21+C22-D22</f>
        <v>0</v>
      </c>
      <c r="F22" s="13">
        <f t="shared" ref="F22:F26" si="4">B22*C22*5000</f>
        <v>0</v>
      </c>
      <c r="G22" s="29">
        <f t="shared" si="3"/>
        <v>0</v>
      </c>
      <c r="H22" s="14"/>
    </row>
    <row r="23" spans="1:12" x14ac:dyDescent="0.3">
      <c r="A23" s="28" t="s">
        <v>30</v>
      </c>
      <c r="B23" s="20"/>
      <c r="C23" s="4"/>
      <c r="D23" s="4"/>
      <c r="E23" s="6">
        <f>E22+C23-D23</f>
        <v>0</v>
      </c>
      <c r="F23" s="13">
        <f t="shared" si="4"/>
        <v>0</v>
      </c>
      <c r="G23" s="29">
        <f t="shared" si="3"/>
        <v>0</v>
      </c>
      <c r="H23" s="14"/>
    </row>
    <row r="24" spans="1:12" x14ac:dyDescent="0.3">
      <c r="A24" s="17" t="s">
        <v>31</v>
      </c>
      <c r="B24" s="20"/>
      <c r="C24" s="4"/>
      <c r="D24" s="4"/>
      <c r="E24" s="6">
        <f t="shared" ref="E24:E26" si="5">E23+C24-D24</f>
        <v>0</v>
      </c>
      <c r="F24" s="13">
        <f t="shared" si="4"/>
        <v>0</v>
      </c>
      <c r="G24" s="29">
        <f t="shared" si="3"/>
        <v>0</v>
      </c>
    </row>
    <row r="25" spans="1:12" x14ac:dyDescent="0.3">
      <c r="A25" s="17" t="s">
        <v>32</v>
      </c>
      <c r="B25" s="20"/>
      <c r="C25" s="4"/>
      <c r="D25" s="4"/>
      <c r="E25" s="6">
        <f t="shared" si="5"/>
        <v>0</v>
      </c>
      <c r="F25" s="13">
        <f t="shared" si="4"/>
        <v>0</v>
      </c>
      <c r="G25" s="29">
        <f t="shared" si="3"/>
        <v>0</v>
      </c>
    </row>
    <row r="26" spans="1:12" x14ac:dyDescent="0.3">
      <c r="A26" s="17" t="s">
        <v>33</v>
      </c>
      <c r="B26" s="20"/>
      <c r="C26" s="4"/>
      <c r="D26" s="4"/>
      <c r="E26" s="6">
        <f t="shared" si="5"/>
        <v>0</v>
      </c>
      <c r="F26" s="13">
        <f t="shared" si="4"/>
        <v>0</v>
      </c>
      <c r="G26" s="29">
        <f t="shared" si="3"/>
        <v>0</v>
      </c>
    </row>
    <row r="27" spans="1:12" ht="19.5" thickBot="1" x14ac:dyDescent="0.35">
      <c r="A27" s="17" t="s">
        <v>34</v>
      </c>
      <c r="B27" s="20"/>
      <c r="C27" s="4" t="s">
        <v>8</v>
      </c>
      <c r="D27" s="4"/>
      <c r="E27" s="30">
        <f>E26-D27</f>
        <v>0</v>
      </c>
      <c r="F27" s="4" t="s">
        <v>8</v>
      </c>
      <c r="G27" s="29">
        <f t="shared" si="3"/>
        <v>0</v>
      </c>
    </row>
    <row r="28" spans="1:12" ht="19.5" thickBot="1" x14ac:dyDescent="0.35">
      <c r="A28" s="23"/>
      <c r="B28" s="31"/>
      <c r="C28" s="32"/>
      <c r="D28" s="23"/>
      <c r="E28" s="23" t="s">
        <v>35</v>
      </c>
      <c r="F28" s="33">
        <f>SUM(F19:F27)</f>
        <v>0</v>
      </c>
      <c r="G28" s="22">
        <f>SUM(G20:G27)</f>
        <v>0</v>
      </c>
      <c r="H28" s="34"/>
    </row>
    <row r="29" spans="1:12" ht="19.5" thickBot="1" x14ac:dyDescent="0.35">
      <c r="A29" s="23"/>
      <c r="B29" s="4" t="s">
        <v>36</v>
      </c>
      <c r="C29" s="24"/>
      <c r="D29" s="23"/>
      <c r="E29" s="23" t="s">
        <v>37</v>
      </c>
      <c r="F29" s="35">
        <f>F28-G28</f>
        <v>0</v>
      </c>
      <c r="G29" s="14"/>
    </row>
    <row r="30" spans="1:12" x14ac:dyDescent="0.3">
      <c r="A30" s="3" t="s">
        <v>38</v>
      </c>
      <c r="B30" s="13">
        <f>E15</f>
        <v>0</v>
      </c>
      <c r="C30" s="36"/>
      <c r="F30" s="37"/>
    </row>
    <row r="31" spans="1:12" x14ac:dyDescent="0.3">
      <c r="A31" s="3" t="s">
        <v>39</v>
      </c>
      <c r="B31" s="13">
        <f>F29</f>
        <v>0</v>
      </c>
      <c r="C31" s="36"/>
    </row>
    <row r="32" spans="1:12" x14ac:dyDescent="0.3">
      <c r="A32" s="3" t="s">
        <v>40</v>
      </c>
      <c r="B32" s="38">
        <v>2392000</v>
      </c>
      <c r="C32" s="39"/>
      <c r="E32" s="14"/>
    </row>
    <row r="33" spans="1:6" x14ac:dyDescent="0.3">
      <c r="A33" s="3" t="s">
        <v>41</v>
      </c>
      <c r="B33" s="13">
        <f>B30+B31-B32</f>
        <v>-2392000</v>
      </c>
      <c r="C33" s="36"/>
      <c r="E33" s="14"/>
    </row>
    <row r="38" spans="1:6" ht="20.100000000000001" customHeight="1" x14ac:dyDescent="0.3">
      <c r="E38" s="40"/>
    </row>
    <row r="39" spans="1:6" ht="20.100000000000001" customHeight="1" x14ac:dyDescent="0.3">
      <c r="E39" s="40"/>
      <c r="F39" s="41"/>
    </row>
    <row r="40" spans="1:6" x14ac:dyDescent="0.3">
      <c r="B40" s="40"/>
    </row>
  </sheetData>
  <mergeCells count="2">
    <mergeCell ref="B2:C2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James M</dc:creator>
  <cp:lastModifiedBy>Kiphen, Emmy W</cp:lastModifiedBy>
  <dcterms:created xsi:type="dcterms:W3CDTF">2019-11-20T15:04:28Z</dcterms:created>
  <dcterms:modified xsi:type="dcterms:W3CDTF">2020-01-07T20:54:10Z</dcterms:modified>
</cp:coreProperties>
</file>