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19 TAMU Decision Aids Additions\2019 Monthly Inventory Stocker &amp; Fed 8-3-2019\"/>
    </mc:Choice>
  </mc:AlternateContent>
  <xr:revisionPtr revIDLastSave="0" documentId="13_ncr:1_{5EEF640E-EBD3-47FC-AA3B-BBE4A208519B}" xr6:coauthVersionLast="43" xr6:coauthVersionMax="43" xr10:uidLastSave="{00000000-0000-0000-0000-000000000000}"/>
  <bookViews>
    <workbookView xWindow="-103" yWindow="-103" windowWidth="16663" windowHeight="8863" tabRatio="838" xr2:uid="{00000000-000D-0000-FFFF-FFFF00000000}"/>
  </bookViews>
  <sheets>
    <sheet name="Jan" sheetId="1" r:id="rId1"/>
    <sheet name="Feb." sheetId="2" r:id="rId2"/>
    <sheet name="March" sheetId="3" r:id="rId3"/>
    <sheet name="April" sheetId="4" r:id="rId4"/>
    <sheet name="May" sheetId="9" r:id="rId5"/>
    <sheet name="June" sheetId="8" r:id="rId6"/>
    <sheet name="July" sheetId="7" r:id="rId7"/>
    <sheet name="August" sheetId="13" r:id="rId8"/>
    <sheet name="September" sheetId="5" r:id="rId9"/>
    <sheet name="October" sheetId="12" r:id="rId10"/>
    <sheet name="November" sheetId="11" r:id="rId11"/>
    <sheet name="December" sheetId="10" r:id="rId12"/>
    <sheet name="Summary" sheetId="16" r:id="rId13"/>
    <sheet name="Balance Sheet Summary Values" sheetId="20" r:id="rId14"/>
    <sheet name="Graph Monthly Inventory" sheetId="18" r:id="rId15"/>
    <sheet name="Short&amp;Long" sheetId="17" r:id="rId16"/>
    <sheet name="Blank Worksheet" sheetId="19" r:id="rId17"/>
  </sheets>
  <definedNames>
    <definedName name="_xlnm.Print_Area" localSheetId="13">'Balance Sheet Summary Values'!$B$1:$D$27</definedName>
    <definedName name="_xlnm.Print_Area" localSheetId="16">'Blank Worksheet'!$B$1:$P$41</definedName>
    <definedName name="_xlnm.Print_Area" localSheetId="1">Feb.!$A$1:$P$44</definedName>
    <definedName name="_xlnm.Print_Area" localSheetId="14">'Graph Monthly Inventory'!$B$1:$N$41</definedName>
    <definedName name="_xlnm.Print_Area" localSheetId="0">Jan!$A$1:$P$45</definedName>
    <definedName name="_xlnm.Print_Area" localSheetId="6">July!$B$1:$Q$44</definedName>
    <definedName name="_xlnm.Print_Area" localSheetId="2">March!$A$1:$P$44</definedName>
    <definedName name="_xlnm.Print_Area" localSheetId="15">'Short&amp;Long'!$B$1:$Q$45</definedName>
    <definedName name="_xlnm.Print_Area" localSheetId="12">Summary!$B$1:$Q$40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20" l="1"/>
  <c r="C14" i="20"/>
  <c r="C16" i="20" s="1"/>
  <c r="C11" i="20"/>
  <c r="C7" i="20"/>
  <c r="C9" i="20" s="1"/>
  <c r="D5" i="20"/>
  <c r="D4" i="20"/>
  <c r="C3" i="20"/>
  <c r="C25" i="20" l="1"/>
  <c r="C21" i="20"/>
  <c r="C23" i="20" s="1"/>
  <c r="AJ39" i="1" l="1"/>
  <c r="AI39" i="1"/>
  <c r="AF39" i="1"/>
  <c r="AE39" i="1"/>
  <c r="AB39" i="1"/>
  <c r="AA39" i="1"/>
  <c r="X39" i="1"/>
  <c r="W39" i="1"/>
  <c r="T39" i="1"/>
  <c r="S39" i="1"/>
  <c r="AK38" i="1"/>
  <c r="AK41" i="1" s="1"/>
  <c r="AK3" i="1" s="1"/>
  <c r="AJ38" i="1"/>
  <c r="AJ41" i="1" s="1"/>
  <c r="AJ3" i="1" s="1"/>
  <c r="AG38" i="1"/>
  <c r="AF38" i="1"/>
  <c r="AF41" i="1" s="1"/>
  <c r="AF3" i="1" s="1"/>
  <c r="AC38" i="1"/>
  <c r="AC41" i="1" s="1"/>
  <c r="AC3" i="1" s="1"/>
  <c r="AB38" i="1"/>
  <c r="AB41" i="1" s="1"/>
  <c r="AB3" i="1" s="1"/>
  <c r="Y38" i="1"/>
  <c r="X38" i="1"/>
  <c r="X41" i="1" s="1"/>
  <c r="X3" i="1" s="1"/>
  <c r="U38" i="1"/>
  <c r="U41" i="1" s="1"/>
  <c r="U3" i="1" s="1"/>
  <c r="T38" i="1"/>
  <c r="T41" i="1" s="1"/>
  <c r="T3" i="1" s="1"/>
  <c r="Q38" i="1"/>
  <c r="AK36" i="1"/>
  <c r="AK39" i="1" s="1"/>
  <c r="AJ36" i="1"/>
  <c r="AI36" i="1"/>
  <c r="AH36" i="1"/>
  <c r="AH39" i="1" s="1"/>
  <c r="AG36" i="1"/>
  <c r="AG39" i="1" s="1"/>
  <c r="AF36" i="1"/>
  <c r="AE36" i="1"/>
  <c r="AD36" i="1"/>
  <c r="AD39" i="1" s="1"/>
  <c r="AC36" i="1"/>
  <c r="AC39" i="1" s="1"/>
  <c r="AB36" i="1"/>
  <c r="AA36" i="1"/>
  <c r="Z36" i="1"/>
  <c r="Z39" i="1" s="1"/>
  <c r="Y36" i="1"/>
  <c r="Y39" i="1" s="1"/>
  <c r="X36" i="1"/>
  <c r="W36" i="1"/>
  <c r="V36" i="1"/>
  <c r="V39" i="1" s="1"/>
  <c r="U36" i="1"/>
  <c r="U39" i="1" s="1"/>
  <c r="T36" i="1"/>
  <c r="S36" i="1"/>
  <c r="R36" i="1"/>
  <c r="R39" i="1" s="1"/>
  <c r="Q36" i="1"/>
  <c r="Q39" i="1" s="1"/>
  <c r="AK23" i="1"/>
  <c r="AJ23" i="1"/>
  <c r="AI23" i="1"/>
  <c r="AI38" i="1" s="1"/>
  <c r="AI41" i="1" s="1"/>
  <c r="AI3" i="1" s="1"/>
  <c r="AH23" i="1"/>
  <c r="AH38" i="1" s="1"/>
  <c r="AH41" i="1" s="1"/>
  <c r="AH3" i="1" s="1"/>
  <c r="AG23" i="1"/>
  <c r="AF23" i="1"/>
  <c r="AE23" i="1"/>
  <c r="AE38" i="1" s="1"/>
  <c r="AE41" i="1" s="1"/>
  <c r="AE3" i="1" s="1"/>
  <c r="AD23" i="1"/>
  <c r="AD38" i="1" s="1"/>
  <c r="AD41" i="1" s="1"/>
  <c r="AD3" i="1" s="1"/>
  <c r="AC23" i="1"/>
  <c r="AB23" i="1"/>
  <c r="AA23" i="1"/>
  <c r="AA38" i="1" s="1"/>
  <c r="AA41" i="1" s="1"/>
  <c r="AA3" i="1" s="1"/>
  <c r="Z23" i="1"/>
  <c r="Z38" i="1" s="1"/>
  <c r="Z41" i="1" s="1"/>
  <c r="Z3" i="1" s="1"/>
  <c r="Y23" i="1"/>
  <c r="X23" i="1"/>
  <c r="W23" i="1"/>
  <c r="W38" i="1" s="1"/>
  <c r="W41" i="1" s="1"/>
  <c r="W3" i="1" s="1"/>
  <c r="V23" i="1"/>
  <c r="V38" i="1" s="1"/>
  <c r="V41" i="1" s="1"/>
  <c r="V3" i="1" s="1"/>
  <c r="U23" i="1"/>
  <c r="T23" i="1"/>
  <c r="S23" i="1"/>
  <c r="S38" i="1" s="1"/>
  <c r="S41" i="1" s="1"/>
  <c r="S3" i="1" s="1"/>
  <c r="R23" i="1"/>
  <c r="R38" i="1" s="1"/>
  <c r="R41" i="1" s="1"/>
  <c r="R3" i="1" s="1"/>
  <c r="Q23" i="1"/>
  <c r="AL32" i="1"/>
  <c r="AL29" i="1"/>
  <c r="AL27" i="1"/>
  <c r="AL25" i="1"/>
  <c r="AL12" i="1"/>
  <c r="Q41" i="1" l="1"/>
  <c r="Q3" i="1" s="1"/>
  <c r="Y41" i="1"/>
  <c r="Y3" i="1" s="1"/>
  <c r="AG41" i="1"/>
  <c r="AG3" i="1" s="1"/>
  <c r="AK2" i="1"/>
  <c r="AH2" i="1"/>
  <c r="AI2" i="1" s="1"/>
  <c r="AJ2" i="1" s="1"/>
  <c r="AC2" i="1"/>
  <c r="AD2" i="1" s="1"/>
  <c r="AE2" i="1" s="1"/>
  <c r="AF2" i="1" s="1"/>
  <c r="AG2" i="1" s="1"/>
  <c r="X2" i="1"/>
  <c r="Y2" i="1" s="1"/>
  <c r="Z2" i="1" s="1"/>
  <c r="AA2" i="1" s="1"/>
  <c r="AB2" i="1" s="1"/>
  <c r="W2" i="1"/>
  <c r="Q2" i="1"/>
  <c r="R2" i="1" s="1"/>
  <c r="S2" i="1" s="1"/>
  <c r="T2" i="1" s="1"/>
  <c r="U2" i="1" s="1"/>
  <c r="V2" i="1" s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D2" i="1"/>
  <c r="B9" i="12" l="1"/>
  <c r="B10" i="12"/>
  <c r="AE50" i="18" l="1"/>
  <c r="AD50" i="18"/>
  <c r="AC50" i="18"/>
  <c r="AB50" i="18"/>
  <c r="AA50" i="18"/>
  <c r="Z50" i="18"/>
  <c r="N9" i="18" l="1"/>
  <c r="M9" i="18"/>
  <c r="L9" i="18"/>
  <c r="K9" i="18"/>
  <c r="J9" i="18"/>
  <c r="I9" i="18"/>
  <c r="B10" i="10" l="1"/>
  <c r="B10" i="17" s="1"/>
  <c r="B9" i="10"/>
  <c r="B9" i="17" s="1"/>
  <c r="B10" i="11"/>
  <c r="B9" i="11"/>
  <c r="B10" i="5"/>
  <c r="B9" i="5"/>
  <c r="B10" i="13"/>
  <c r="B9" i="13"/>
  <c r="B10" i="7"/>
  <c r="B9" i="7"/>
  <c r="B10" i="8"/>
  <c r="B9" i="8"/>
  <c r="B10" i="9"/>
  <c r="B9" i="9"/>
  <c r="B10" i="4"/>
  <c r="B9" i="4"/>
  <c r="B10" i="3"/>
  <c r="B9" i="3"/>
  <c r="B10" i="2"/>
  <c r="B9" i="2"/>
  <c r="B11" i="16" l="1"/>
  <c r="B12" i="16"/>
  <c r="AD33" i="18"/>
  <c r="AC33" i="18"/>
  <c r="AB33" i="18"/>
  <c r="AA33" i="18"/>
  <c r="Z33" i="18"/>
  <c r="X33" i="18"/>
  <c r="W33" i="18"/>
  <c r="V33" i="18"/>
  <c r="U33" i="18"/>
  <c r="T33" i="18" l="1"/>
  <c r="B1" i="8" l="1"/>
  <c r="B1" i="7" s="1"/>
  <c r="B1" i="13" s="1"/>
  <c r="B1" i="5" s="1"/>
  <c r="B1" i="12" s="1"/>
  <c r="B1" i="11" s="1"/>
  <c r="B1" i="9"/>
  <c r="B1" i="4"/>
  <c r="B1" i="2"/>
  <c r="B1" i="3"/>
  <c r="C35" i="2"/>
  <c r="C38" i="2" s="1"/>
  <c r="N23" i="1"/>
  <c r="N38" i="1" s="1"/>
  <c r="X41" i="18"/>
  <c r="F5" i="1"/>
  <c r="F5" i="17" s="1"/>
  <c r="P36" i="16"/>
  <c r="O36" i="16"/>
  <c r="P34" i="16"/>
  <c r="O34" i="16"/>
  <c r="P32" i="16"/>
  <c r="O32" i="16"/>
  <c r="P30" i="16"/>
  <c r="O30" i="16"/>
  <c r="P28" i="16"/>
  <c r="O28" i="16"/>
  <c r="P14" i="16"/>
  <c r="P18" i="16" s="1"/>
  <c r="O14" i="16"/>
  <c r="O18" i="16" s="1"/>
  <c r="P12" i="16"/>
  <c r="P11" i="16"/>
  <c r="P10" i="16"/>
  <c r="P9" i="16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O12" i="16"/>
  <c r="N12" i="16"/>
  <c r="M12" i="16"/>
  <c r="L12" i="16"/>
  <c r="K12" i="16"/>
  <c r="J12" i="16"/>
  <c r="I12" i="16"/>
  <c r="H12" i="16"/>
  <c r="G12" i="16"/>
  <c r="F12" i="16"/>
  <c r="E12" i="16"/>
  <c r="D12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O9" i="16"/>
  <c r="N9" i="16"/>
  <c r="M9" i="16"/>
  <c r="L9" i="16"/>
  <c r="K9" i="16"/>
  <c r="J9" i="16"/>
  <c r="I9" i="16"/>
  <c r="H9" i="16"/>
  <c r="G9" i="16"/>
  <c r="F9" i="16"/>
  <c r="E9" i="16"/>
  <c r="D9" i="16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P9" i="5"/>
  <c r="O9" i="5"/>
  <c r="N9" i="5"/>
  <c r="M9" i="5"/>
  <c r="L9" i="5"/>
  <c r="K9" i="5"/>
  <c r="J9" i="5"/>
  <c r="I9" i="5"/>
  <c r="H9" i="5"/>
  <c r="G9" i="5"/>
  <c r="F9" i="5"/>
  <c r="E9" i="5"/>
  <c r="D9" i="5"/>
  <c r="P8" i="5"/>
  <c r="O8" i="5"/>
  <c r="N8" i="5"/>
  <c r="M8" i="5"/>
  <c r="L8" i="5"/>
  <c r="K8" i="5"/>
  <c r="J8" i="5"/>
  <c r="I8" i="5"/>
  <c r="H8" i="5"/>
  <c r="G8" i="5"/>
  <c r="F8" i="5"/>
  <c r="E8" i="5"/>
  <c r="D8" i="5"/>
  <c r="P7" i="5"/>
  <c r="O7" i="5"/>
  <c r="N7" i="5"/>
  <c r="M7" i="5"/>
  <c r="L7" i="5"/>
  <c r="K7" i="5"/>
  <c r="J7" i="5"/>
  <c r="I7" i="5"/>
  <c r="H7" i="5"/>
  <c r="G7" i="5"/>
  <c r="F7" i="5"/>
  <c r="E7" i="5"/>
  <c r="D7" i="5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P8" i="7"/>
  <c r="O8" i="7"/>
  <c r="N8" i="7"/>
  <c r="M8" i="7"/>
  <c r="L8" i="7"/>
  <c r="K8" i="7"/>
  <c r="J8" i="7"/>
  <c r="I8" i="7"/>
  <c r="H8" i="7"/>
  <c r="G8" i="7"/>
  <c r="F8" i="7"/>
  <c r="E8" i="7"/>
  <c r="D8" i="7"/>
  <c r="P7" i="7"/>
  <c r="O7" i="7"/>
  <c r="N7" i="7"/>
  <c r="M7" i="7"/>
  <c r="L7" i="7"/>
  <c r="K7" i="7"/>
  <c r="J7" i="7"/>
  <c r="I7" i="7"/>
  <c r="H7" i="7"/>
  <c r="G7" i="7"/>
  <c r="F7" i="7"/>
  <c r="E7" i="7"/>
  <c r="D7" i="7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P8" i="8"/>
  <c r="O8" i="8"/>
  <c r="N8" i="8"/>
  <c r="M8" i="8"/>
  <c r="L8" i="8"/>
  <c r="K8" i="8"/>
  <c r="J8" i="8"/>
  <c r="I8" i="8"/>
  <c r="H8" i="8"/>
  <c r="G8" i="8"/>
  <c r="F8" i="8"/>
  <c r="E8" i="8"/>
  <c r="D8" i="8"/>
  <c r="P7" i="8"/>
  <c r="O7" i="8"/>
  <c r="N7" i="8"/>
  <c r="M7" i="8"/>
  <c r="L7" i="8"/>
  <c r="K7" i="8"/>
  <c r="J7" i="8"/>
  <c r="I7" i="8"/>
  <c r="H7" i="8"/>
  <c r="G7" i="8"/>
  <c r="F7" i="8"/>
  <c r="E7" i="8"/>
  <c r="D7" i="8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P8" i="9"/>
  <c r="O8" i="9"/>
  <c r="N8" i="9"/>
  <c r="M8" i="9"/>
  <c r="L8" i="9"/>
  <c r="K8" i="9"/>
  <c r="J8" i="9"/>
  <c r="I8" i="9"/>
  <c r="H8" i="9"/>
  <c r="G8" i="9"/>
  <c r="F8" i="9"/>
  <c r="E8" i="9"/>
  <c r="D8" i="9"/>
  <c r="P7" i="9"/>
  <c r="O7" i="9"/>
  <c r="N7" i="9"/>
  <c r="M7" i="9"/>
  <c r="L7" i="9"/>
  <c r="K7" i="9"/>
  <c r="J7" i="9"/>
  <c r="I7" i="9"/>
  <c r="H7" i="9"/>
  <c r="G7" i="9"/>
  <c r="F7" i="9"/>
  <c r="E7" i="9"/>
  <c r="D7" i="9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P8" i="4"/>
  <c r="O8" i="4"/>
  <c r="N8" i="4"/>
  <c r="M8" i="4"/>
  <c r="L8" i="4"/>
  <c r="K8" i="4"/>
  <c r="J8" i="4"/>
  <c r="I8" i="4"/>
  <c r="H8" i="4"/>
  <c r="G8" i="4"/>
  <c r="F8" i="4"/>
  <c r="E8" i="4"/>
  <c r="D8" i="4"/>
  <c r="P7" i="4"/>
  <c r="O7" i="4"/>
  <c r="N7" i="4"/>
  <c r="M7" i="4"/>
  <c r="L7" i="4"/>
  <c r="K7" i="4"/>
  <c r="J7" i="4"/>
  <c r="I7" i="4"/>
  <c r="H7" i="4"/>
  <c r="G7" i="4"/>
  <c r="F7" i="4"/>
  <c r="E7" i="4"/>
  <c r="D7" i="4"/>
  <c r="P10" i="3"/>
  <c r="O10" i="3"/>
  <c r="N10" i="3"/>
  <c r="M10" i="3"/>
  <c r="L10" i="3"/>
  <c r="K10" i="3"/>
  <c r="J10" i="3"/>
  <c r="I10" i="3"/>
  <c r="H10" i="3"/>
  <c r="G10" i="3"/>
  <c r="F10" i="3"/>
  <c r="E10" i="3"/>
  <c r="P9" i="3"/>
  <c r="O9" i="3"/>
  <c r="N9" i="3"/>
  <c r="M9" i="3"/>
  <c r="L9" i="3"/>
  <c r="K9" i="3"/>
  <c r="J9" i="3"/>
  <c r="I9" i="3"/>
  <c r="H9" i="3"/>
  <c r="G9" i="3"/>
  <c r="F9" i="3"/>
  <c r="E9" i="3"/>
  <c r="P8" i="3"/>
  <c r="O8" i="3"/>
  <c r="N8" i="3"/>
  <c r="M8" i="3"/>
  <c r="L8" i="3"/>
  <c r="K8" i="3"/>
  <c r="J8" i="3"/>
  <c r="I8" i="3"/>
  <c r="H8" i="3"/>
  <c r="G8" i="3"/>
  <c r="F8" i="3"/>
  <c r="E8" i="3"/>
  <c r="P7" i="3"/>
  <c r="O7" i="3"/>
  <c r="N7" i="3"/>
  <c r="M7" i="3"/>
  <c r="L7" i="3"/>
  <c r="K7" i="3"/>
  <c r="J7" i="3"/>
  <c r="I7" i="3"/>
  <c r="H7" i="3"/>
  <c r="G7" i="3"/>
  <c r="F7" i="3"/>
  <c r="E7" i="3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" i="2"/>
  <c r="O8" i="2"/>
  <c r="N8" i="2"/>
  <c r="M8" i="2"/>
  <c r="L8" i="2"/>
  <c r="K8" i="2"/>
  <c r="J8" i="2"/>
  <c r="I8" i="2"/>
  <c r="H8" i="2"/>
  <c r="G8" i="2"/>
  <c r="F8" i="2"/>
  <c r="E8" i="2"/>
  <c r="P7" i="2"/>
  <c r="O7" i="2"/>
  <c r="N7" i="2"/>
  <c r="M7" i="2"/>
  <c r="L7" i="2"/>
  <c r="K7" i="2"/>
  <c r="J7" i="2"/>
  <c r="I7" i="2"/>
  <c r="H7" i="2"/>
  <c r="G7" i="2"/>
  <c r="F7" i="2"/>
  <c r="E7" i="2"/>
  <c r="C23" i="1"/>
  <c r="C38" i="1" s="1"/>
  <c r="G23" i="1"/>
  <c r="G38" i="1" s="1"/>
  <c r="Q40" i="19"/>
  <c r="Q12" i="19"/>
  <c r="Q33" i="19"/>
  <c r="Q31" i="19"/>
  <c r="Q29" i="19"/>
  <c r="Q27" i="19"/>
  <c r="Q25" i="19"/>
  <c r="C10" i="19"/>
  <c r="C9" i="19"/>
  <c r="C8" i="19"/>
  <c r="C7" i="19"/>
  <c r="C4" i="19"/>
  <c r="O23" i="1"/>
  <c r="O38" i="1" s="1"/>
  <c r="O35" i="10"/>
  <c r="O38" i="10" s="1"/>
  <c r="O35" i="11"/>
  <c r="O38" i="11" s="1"/>
  <c r="O35" i="12"/>
  <c r="O38" i="12" s="1"/>
  <c r="O35" i="5"/>
  <c r="O38" i="5" s="1"/>
  <c r="O35" i="13"/>
  <c r="O38" i="13" s="1"/>
  <c r="O32" i="17"/>
  <c r="O33" i="17"/>
  <c r="O34" i="17"/>
  <c r="O35" i="17"/>
  <c r="O36" i="17"/>
  <c r="O37" i="17"/>
  <c r="O38" i="17"/>
  <c r="O39" i="17"/>
  <c r="O40" i="17"/>
  <c r="O41" i="17"/>
  <c r="O42" i="17"/>
  <c r="O4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35" i="8"/>
  <c r="O38" i="8" s="1"/>
  <c r="P23" i="1"/>
  <c r="P38" i="1"/>
  <c r="P36" i="1"/>
  <c r="P39" i="1" s="1"/>
  <c r="P35" i="2"/>
  <c r="P38" i="2" s="1"/>
  <c r="P35" i="8"/>
  <c r="P38" i="8" s="1"/>
  <c r="O35" i="7"/>
  <c r="O38" i="7" s="1"/>
  <c r="O35" i="4"/>
  <c r="O38" i="4" s="1"/>
  <c r="O35" i="3"/>
  <c r="O38" i="3" s="1"/>
  <c r="O35" i="2"/>
  <c r="O38" i="2" s="1"/>
  <c r="O35" i="9"/>
  <c r="O38" i="9" s="1"/>
  <c r="O36" i="1"/>
  <c r="O39" i="1" s="1"/>
  <c r="C50" i="18"/>
  <c r="E23" i="1"/>
  <c r="E38" i="1" s="1"/>
  <c r="E41" i="1" s="1"/>
  <c r="E3" i="1" s="1"/>
  <c r="I23" i="1"/>
  <c r="I38" i="1" s="1"/>
  <c r="K23" i="1"/>
  <c r="K38" i="1" s="1"/>
  <c r="K36" i="1"/>
  <c r="K39" i="1" s="1"/>
  <c r="L36" i="1"/>
  <c r="L39" i="1" s="1"/>
  <c r="L23" i="1"/>
  <c r="L38" i="1" s="1"/>
  <c r="J36" i="1"/>
  <c r="J39" i="1" s="1"/>
  <c r="J41" i="1" s="1"/>
  <c r="M23" i="1"/>
  <c r="M38" i="1" s="1"/>
  <c r="D23" i="1"/>
  <c r="D38" i="1" s="1"/>
  <c r="E35" i="2"/>
  <c r="E38" i="2" s="1"/>
  <c r="K35" i="2"/>
  <c r="K38" i="2" s="1"/>
  <c r="D35" i="2"/>
  <c r="D38" i="2" s="1"/>
  <c r="G35" i="2"/>
  <c r="G38" i="2" s="1"/>
  <c r="J35" i="2"/>
  <c r="J38" i="2" s="1"/>
  <c r="L35" i="2"/>
  <c r="L38" i="2"/>
  <c r="C35" i="3"/>
  <c r="C38" i="3" s="1"/>
  <c r="E35" i="3"/>
  <c r="E38" i="3" s="1"/>
  <c r="K35" i="3"/>
  <c r="K38" i="3" s="1"/>
  <c r="D35" i="3"/>
  <c r="D38" i="3" s="1"/>
  <c r="J35" i="3"/>
  <c r="J38" i="3" s="1"/>
  <c r="C35" i="4"/>
  <c r="C38" i="4" s="1"/>
  <c r="E35" i="4"/>
  <c r="E38" i="4" s="1"/>
  <c r="I35" i="4"/>
  <c r="I38" i="4" s="1"/>
  <c r="D35" i="4"/>
  <c r="D38" i="4" s="1"/>
  <c r="G35" i="4"/>
  <c r="G38" i="4" s="1"/>
  <c r="J35" i="4"/>
  <c r="J38" i="4" s="1"/>
  <c r="K35" i="9"/>
  <c r="K38" i="9" s="1"/>
  <c r="C35" i="8"/>
  <c r="C38" i="8" s="1"/>
  <c r="E35" i="8"/>
  <c r="E38" i="8" s="1"/>
  <c r="K35" i="8"/>
  <c r="K38" i="8" s="1"/>
  <c r="D35" i="8"/>
  <c r="D38" i="8" s="1"/>
  <c r="G35" i="8"/>
  <c r="G38" i="8" s="1"/>
  <c r="J35" i="8"/>
  <c r="J38" i="8" s="1"/>
  <c r="L35" i="8"/>
  <c r="L38" i="8" s="1"/>
  <c r="C35" i="7"/>
  <c r="C38" i="7" s="1"/>
  <c r="F35" i="7"/>
  <c r="F38" i="7" s="1"/>
  <c r="G35" i="7"/>
  <c r="G38" i="7" s="1"/>
  <c r="K35" i="13"/>
  <c r="K38" i="13"/>
  <c r="C35" i="5"/>
  <c r="C38" i="5" s="1"/>
  <c r="K35" i="5"/>
  <c r="K38" i="5" s="1"/>
  <c r="C35" i="12"/>
  <c r="C38" i="12" s="1"/>
  <c r="I35" i="12"/>
  <c r="I38" i="12" s="1"/>
  <c r="K35" i="12"/>
  <c r="K38" i="12" s="1"/>
  <c r="K35" i="11"/>
  <c r="K38" i="11" s="1"/>
  <c r="K35" i="10"/>
  <c r="K38" i="10"/>
  <c r="Q25" i="3"/>
  <c r="Q25" i="12"/>
  <c r="Q25" i="8"/>
  <c r="Q25" i="11"/>
  <c r="Q25" i="2"/>
  <c r="Q25" i="4"/>
  <c r="Q27" i="2"/>
  <c r="C36" i="1"/>
  <c r="C39" i="1" s="1"/>
  <c r="C41" i="1" s="1"/>
  <c r="C35" i="9"/>
  <c r="C38" i="9" s="1"/>
  <c r="C35" i="13"/>
  <c r="C38" i="13" s="1"/>
  <c r="C35" i="11"/>
  <c r="C38" i="11" s="1"/>
  <c r="K35" i="4"/>
  <c r="K38" i="4" s="1"/>
  <c r="K35" i="7"/>
  <c r="K38" i="7" s="1"/>
  <c r="I36" i="1"/>
  <c r="I39" i="1" s="1"/>
  <c r="I35" i="2"/>
  <c r="I38" i="2" s="1"/>
  <c r="I35" i="3"/>
  <c r="I38" i="3" s="1"/>
  <c r="I35" i="9"/>
  <c r="I38" i="9" s="1"/>
  <c r="I35" i="8"/>
  <c r="I38" i="8" s="1"/>
  <c r="I35" i="7"/>
  <c r="I38" i="7" s="1"/>
  <c r="I35" i="13"/>
  <c r="I38" i="13" s="1"/>
  <c r="I35" i="5"/>
  <c r="I38" i="5" s="1"/>
  <c r="I35" i="11"/>
  <c r="I38" i="11" s="1"/>
  <c r="D36" i="1"/>
  <c r="D39" i="1" s="1"/>
  <c r="D35" i="9"/>
  <c r="D38" i="9" s="1"/>
  <c r="D35" i="7"/>
  <c r="D38" i="7" s="1"/>
  <c r="D35" i="13"/>
  <c r="D38" i="13" s="1"/>
  <c r="D35" i="5"/>
  <c r="D38" i="5" s="1"/>
  <c r="D35" i="12"/>
  <c r="D38" i="12" s="1"/>
  <c r="D35" i="11"/>
  <c r="D38" i="11" s="1"/>
  <c r="E36" i="1"/>
  <c r="E39" i="1" s="1"/>
  <c r="E35" i="9"/>
  <c r="E38" i="9" s="1"/>
  <c r="E35" i="7"/>
  <c r="E38" i="7" s="1"/>
  <c r="E35" i="13"/>
  <c r="E38" i="13" s="1"/>
  <c r="E35" i="5"/>
  <c r="E38" i="5" s="1"/>
  <c r="E35" i="12"/>
  <c r="E38" i="12" s="1"/>
  <c r="E35" i="11"/>
  <c r="E38" i="11" s="1"/>
  <c r="F23" i="1"/>
  <c r="F38" i="1" s="1"/>
  <c r="F41" i="1" s="1"/>
  <c r="F12" i="2" s="1"/>
  <c r="F36" i="1"/>
  <c r="F39" i="1" s="1"/>
  <c r="F35" i="2"/>
  <c r="F38" i="2" s="1"/>
  <c r="F35" i="3"/>
  <c r="F38" i="3" s="1"/>
  <c r="F35" i="4"/>
  <c r="F38" i="4" s="1"/>
  <c r="F35" i="9"/>
  <c r="F38" i="9" s="1"/>
  <c r="F35" i="8"/>
  <c r="F38" i="8" s="1"/>
  <c r="F35" i="13"/>
  <c r="F38" i="13" s="1"/>
  <c r="F35" i="5"/>
  <c r="F38" i="5" s="1"/>
  <c r="F35" i="12"/>
  <c r="F38" i="12" s="1"/>
  <c r="F35" i="11"/>
  <c r="F38" i="11" s="1"/>
  <c r="G36" i="1"/>
  <c r="G39" i="1" s="1"/>
  <c r="G35" i="3"/>
  <c r="G38" i="3" s="1"/>
  <c r="G35" i="9"/>
  <c r="G38" i="9" s="1"/>
  <c r="G35" i="13"/>
  <c r="G38" i="13" s="1"/>
  <c r="G35" i="5"/>
  <c r="G38" i="5" s="1"/>
  <c r="G35" i="12"/>
  <c r="G38" i="12" s="1"/>
  <c r="G35" i="11"/>
  <c r="G38" i="11" s="1"/>
  <c r="H23" i="1"/>
  <c r="H38" i="1" s="1"/>
  <c r="H36" i="1"/>
  <c r="H39" i="1" s="1"/>
  <c r="H41" i="1" s="1"/>
  <c r="H35" i="2"/>
  <c r="H38" i="2" s="1"/>
  <c r="H35" i="3"/>
  <c r="H38" i="3" s="1"/>
  <c r="H35" i="4"/>
  <c r="H38" i="4" s="1"/>
  <c r="H35" i="9"/>
  <c r="H38" i="9" s="1"/>
  <c r="H35" i="8"/>
  <c r="H38" i="8" s="1"/>
  <c r="H35" i="7"/>
  <c r="H38" i="7" s="1"/>
  <c r="H35" i="13"/>
  <c r="H38" i="13" s="1"/>
  <c r="H35" i="5"/>
  <c r="H38" i="5" s="1"/>
  <c r="H35" i="12"/>
  <c r="H38" i="12" s="1"/>
  <c r="H35" i="11"/>
  <c r="H38" i="11" s="1"/>
  <c r="J23" i="1"/>
  <c r="J38" i="1" s="1"/>
  <c r="J35" i="9"/>
  <c r="J38" i="9" s="1"/>
  <c r="J35" i="7"/>
  <c r="J38" i="7" s="1"/>
  <c r="J35" i="13"/>
  <c r="J38" i="13" s="1"/>
  <c r="J35" i="5"/>
  <c r="J38" i="5" s="1"/>
  <c r="J35" i="12"/>
  <c r="J38" i="12" s="1"/>
  <c r="J35" i="11"/>
  <c r="J38" i="11" s="1"/>
  <c r="L35" i="3"/>
  <c r="L38" i="3" s="1"/>
  <c r="L35" i="4"/>
  <c r="L38" i="4" s="1"/>
  <c r="L35" i="9"/>
  <c r="L38" i="9" s="1"/>
  <c r="L35" i="7"/>
  <c r="L38" i="7" s="1"/>
  <c r="L35" i="13"/>
  <c r="L38" i="13" s="1"/>
  <c r="L35" i="5"/>
  <c r="L38" i="5" s="1"/>
  <c r="L35" i="12"/>
  <c r="L38" i="12" s="1"/>
  <c r="L35" i="11"/>
  <c r="L38" i="11" s="1"/>
  <c r="M36" i="1"/>
  <c r="M39" i="1" s="1"/>
  <c r="M35" i="2"/>
  <c r="M38" i="2" s="1"/>
  <c r="M35" i="3"/>
  <c r="M38" i="3" s="1"/>
  <c r="M35" i="4"/>
  <c r="M38" i="4" s="1"/>
  <c r="M35" i="9"/>
  <c r="M38" i="9" s="1"/>
  <c r="M35" i="8"/>
  <c r="M38" i="8" s="1"/>
  <c r="M35" i="7"/>
  <c r="M38" i="7" s="1"/>
  <c r="M35" i="13"/>
  <c r="M38" i="13" s="1"/>
  <c r="M35" i="5"/>
  <c r="M38" i="5" s="1"/>
  <c r="M35" i="12"/>
  <c r="M38" i="12" s="1"/>
  <c r="M35" i="11"/>
  <c r="M38" i="11" s="1"/>
  <c r="N36" i="1"/>
  <c r="N39" i="1" s="1"/>
  <c r="N35" i="2"/>
  <c r="N38" i="2" s="1"/>
  <c r="N35" i="3"/>
  <c r="N38" i="3" s="1"/>
  <c r="N35" i="4"/>
  <c r="N38" i="4" s="1"/>
  <c r="N35" i="9"/>
  <c r="N38" i="9" s="1"/>
  <c r="N35" i="8"/>
  <c r="N38" i="8" s="1"/>
  <c r="N35" i="7"/>
  <c r="N38" i="7" s="1"/>
  <c r="N35" i="13"/>
  <c r="N38" i="13"/>
  <c r="N35" i="5"/>
  <c r="N38" i="5" s="1"/>
  <c r="N35" i="12"/>
  <c r="N38" i="12" s="1"/>
  <c r="N35" i="11"/>
  <c r="N38" i="11" s="1"/>
  <c r="P35" i="3"/>
  <c r="P38" i="3" s="1"/>
  <c r="P35" i="4"/>
  <c r="P38" i="4" s="1"/>
  <c r="P35" i="9"/>
  <c r="P38" i="9" s="1"/>
  <c r="P35" i="7"/>
  <c r="P38" i="7" s="1"/>
  <c r="P35" i="13"/>
  <c r="P38" i="13"/>
  <c r="P35" i="5"/>
  <c r="P38" i="5" s="1"/>
  <c r="P35" i="12"/>
  <c r="P38" i="12" s="1"/>
  <c r="P35" i="11"/>
  <c r="P38" i="11" s="1"/>
  <c r="C35" i="10"/>
  <c r="C38" i="10" s="1"/>
  <c r="I35" i="10"/>
  <c r="I38" i="10" s="1"/>
  <c r="D35" i="10"/>
  <c r="D38" i="10" s="1"/>
  <c r="E35" i="10"/>
  <c r="E38" i="10"/>
  <c r="F35" i="10"/>
  <c r="F38" i="10" s="1"/>
  <c r="G35" i="10"/>
  <c r="G38" i="10" s="1"/>
  <c r="H35" i="10"/>
  <c r="H38" i="10" s="1"/>
  <c r="J35" i="10"/>
  <c r="J38" i="10" s="1"/>
  <c r="L35" i="10"/>
  <c r="L38" i="10" s="1"/>
  <c r="M35" i="10"/>
  <c r="M38" i="10" s="1"/>
  <c r="N35" i="10"/>
  <c r="N38" i="10" s="1"/>
  <c r="P35" i="10"/>
  <c r="P38" i="10" s="1"/>
  <c r="Y17" i="18"/>
  <c r="D28" i="16"/>
  <c r="E28" i="16"/>
  <c r="F28" i="16"/>
  <c r="G28" i="16"/>
  <c r="H28" i="16"/>
  <c r="I28" i="16"/>
  <c r="J28" i="16"/>
  <c r="K28" i="16"/>
  <c r="L28" i="16"/>
  <c r="M28" i="16"/>
  <c r="N28" i="16"/>
  <c r="Q25" i="7"/>
  <c r="Q25" i="13"/>
  <c r="Q25" i="5"/>
  <c r="Q25" i="9"/>
  <c r="Q25" i="10"/>
  <c r="D30" i="16"/>
  <c r="E30" i="16"/>
  <c r="F30" i="16"/>
  <c r="G30" i="16"/>
  <c r="H30" i="16"/>
  <c r="I30" i="16"/>
  <c r="J30" i="16"/>
  <c r="K30" i="16"/>
  <c r="L30" i="16"/>
  <c r="M30" i="16"/>
  <c r="N30" i="16"/>
  <c r="Q27" i="9"/>
  <c r="Q27" i="12"/>
  <c r="Q27" i="3"/>
  <c r="Q27" i="4"/>
  <c r="Q27" i="8"/>
  <c r="Q27" i="7"/>
  <c r="Q27" i="13"/>
  <c r="Q27" i="5"/>
  <c r="Q27" i="11"/>
  <c r="Q27" i="10"/>
  <c r="D32" i="16"/>
  <c r="E32" i="16"/>
  <c r="F32" i="16"/>
  <c r="G32" i="16"/>
  <c r="H32" i="16"/>
  <c r="I32" i="16"/>
  <c r="J32" i="16"/>
  <c r="K32" i="16"/>
  <c r="L32" i="16"/>
  <c r="M32" i="16"/>
  <c r="N32" i="16"/>
  <c r="Q29" i="13"/>
  <c r="Q29" i="2"/>
  <c r="Q29" i="9"/>
  <c r="Q29" i="12"/>
  <c r="Q29" i="11"/>
  <c r="Q29" i="3"/>
  <c r="Q29" i="4"/>
  <c r="Q29" i="8"/>
  <c r="Q29" i="7"/>
  <c r="Q29" i="5"/>
  <c r="Q29" i="10"/>
  <c r="D34" i="16"/>
  <c r="E34" i="16"/>
  <c r="F34" i="16"/>
  <c r="G34" i="16"/>
  <c r="H34" i="16"/>
  <c r="I34" i="16"/>
  <c r="J34" i="16"/>
  <c r="K34" i="16"/>
  <c r="L34" i="16"/>
  <c r="M34" i="16"/>
  <c r="N34" i="16"/>
  <c r="Q31" i="9"/>
  <c r="Q31" i="8"/>
  <c r="Q31" i="7"/>
  <c r="Q31" i="13"/>
  <c r="Q31" i="2"/>
  <c r="Q31" i="12"/>
  <c r="Q31" i="3"/>
  <c r="Q31" i="5"/>
  <c r="Q31" i="11"/>
  <c r="Q31" i="10"/>
  <c r="Q31" i="4"/>
  <c r="D36" i="16"/>
  <c r="E36" i="16"/>
  <c r="F36" i="16"/>
  <c r="G36" i="16"/>
  <c r="H36" i="16"/>
  <c r="I36" i="16"/>
  <c r="J36" i="16"/>
  <c r="K36" i="16"/>
  <c r="L36" i="16"/>
  <c r="M36" i="16"/>
  <c r="N36" i="16"/>
  <c r="Q33" i="9"/>
  <c r="Q33" i="11"/>
  <c r="Q33" i="2"/>
  <c r="Q33" i="3"/>
  <c r="Q33" i="4"/>
  <c r="Q33" i="8"/>
  <c r="Q33" i="7"/>
  <c r="Q33" i="13"/>
  <c r="Q33" i="5"/>
  <c r="Q33" i="12"/>
  <c r="Q33" i="10"/>
  <c r="C36" i="16"/>
  <c r="C34" i="16"/>
  <c r="C32" i="16"/>
  <c r="C30" i="16"/>
  <c r="C28" i="16"/>
  <c r="C4" i="4"/>
  <c r="C10" i="4"/>
  <c r="C9" i="4"/>
  <c r="C8" i="4"/>
  <c r="C7" i="4"/>
  <c r="M4" i="4"/>
  <c r="C4" i="13"/>
  <c r="C10" i="13"/>
  <c r="C9" i="13"/>
  <c r="C8" i="13"/>
  <c r="C7" i="13"/>
  <c r="M4" i="13"/>
  <c r="C4" i="10"/>
  <c r="C10" i="10"/>
  <c r="C9" i="10"/>
  <c r="C8" i="10"/>
  <c r="C7" i="10"/>
  <c r="M4" i="10"/>
  <c r="N44" i="2"/>
  <c r="N43" i="2"/>
  <c r="C4" i="2"/>
  <c r="D10" i="2"/>
  <c r="C10" i="2"/>
  <c r="D9" i="2"/>
  <c r="C9" i="2"/>
  <c r="D8" i="2"/>
  <c r="C8" i="2"/>
  <c r="D7" i="2"/>
  <c r="C7" i="2"/>
  <c r="M4" i="2"/>
  <c r="M4" i="1"/>
  <c r="C4" i="7"/>
  <c r="C10" i="7"/>
  <c r="C9" i="7"/>
  <c r="C8" i="7"/>
  <c r="C7" i="7"/>
  <c r="M4" i="7"/>
  <c r="C4" i="8"/>
  <c r="C10" i="8"/>
  <c r="C9" i="8"/>
  <c r="C8" i="8"/>
  <c r="C7" i="8"/>
  <c r="M4" i="8"/>
  <c r="C4" i="3"/>
  <c r="D10" i="3"/>
  <c r="C10" i="3"/>
  <c r="D9" i="3"/>
  <c r="C9" i="3"/>
  <c r="D8" i="3"/>
  <c r="C8" i="3"/>
  <c r="D7" i="3"/>
  <c r="C7" i="3"/>
  <c r="M4" i="3"/>
  <c r="C4" i="9"/>
  <c r="C10" i="9"/>
  <c r="C9" i="9"/>
  <c r="C8" i="9"/>
  <c r="C7" i="9"/>
  <c r="M4" i="9"/>
  <c r="C4" i="11"/>
  <c r="C10" i="11"/>
  <c r="C9" i="11"/>
  <c r="C8" i="11"/>
  <c r="C7" i="11"/>
  <c r="M4" i="11"/>
  <c r="C4" i="12"/>
  <c r="C10" i="12"/>
  <c r="C9" i="12"/>
  <c r="C8" i="12"/>
  <c r="C7" i="12"/>
  <c r="M4" i="12"/>
  <c r="C4" i="5"/>
  <c r="C10" i="5"/>
  <c r="C9" i="5"/>
  <c r="C8" i="5"/>
  <c r="C7" i="5"/>
  <c r="M4" i="5"/>
  <c r="P43" i="17"/>
  <c r="N43" i="17"/>
  <c r="M43" i="17"/>
  <c r="L43" i="17"/>
  <c r="K43" i="17"/>
  <c r="J43" i="17"/>
  <c r="I43" i="17"/>
  <c r="H43" i="17"/>
  <c r="G43" i="17"/>
  <c r="F43" i="17"/>
  <c r="E43" i="17"/>
  <c r="D43" i="17"/>
  <c r="P42" i="17"/>
  <c r="N42" i="17"/>
  <c r="M42" i="17"/>
  <c r="L42" i="17"/>
  <c r="K42" i="17"/>
  <c r="J42" i="17"/>
  <c r="I42" i="17"/>
  <c r="H42" i="17"/>
  <c r="G42" i="17"/>
  <c r="F42" i="17"/>
  <c r="E42" i="17"/>
  <c r="D42" i="17"/>
  <c r="P41" i="17"/>
  <c r="N41" i="17"/>
  <c r="M41" i="17"/>
  <c r="L41" i="17"/>
  <c r="K41" i="17"/>
  <c r="J41" i="17"/>
  <c r="I41" i="17"/>
  <c r="H41" i="17"/>
  <c r="G41" i="17"/>
  <c r="F41" i="17"/>
  <c r="E41" i="17"/>
  <c r="D41" i="17"/>
  <c r="P40" i="17"/>
  <c r="N40" i="17"/>
  <c r="M40" i="17"/>
  <c r="L40" i="17"/>
  <c r="K40" i="17"/>
  <c r="J40" i="17"/>
  <c r="I40" i="17"/>
  <c r="H40" i="17"/>
  <c r="G40" i="17"/>
  <c r="F40" i="17"/>
  <c r="E40" i="17"/>
  <c r="D40" i="17"/>
  <c r="P39" i="17"/>
  <c r="N39" i="17"/>
  <c r="M39" i="17"/>
  <c r="L39" i="17"/>
  <c r="K39" i="17"/>
  <c r="J39" i="17"/>
  <c r="I39" i="17"/>
  <c r="H39" i="17"/>
  <c r="G39" i="17"/>
  <c r="F39" i="17"/>
  <c r="E39" i="17"/>
  <c r="D39" i="17"/>
  <c r="P38" i="17"/>
  <c r="N38" i="17"/>
  <c r="M38" i="17"/>
  <c r="L38" i="17"/>
  <c r="K38" i="17"/>
  <c r="J38" i="17"/>
  <c r="I38" i="17"/>
  <c r="H38" i="17"/>
  <c r="G38" i="17"/>
  <c r="F38" i="17"/>
  <c r="E38" i="17"/>
  <c r="D38" i="17"/>
  <c r="P37" i="17"/>
  <c r="N37" i="17"/>
  <c r="M37" i="17"/>
  <c r="L37" i="17"/>
  <c r="K37" i="17"/>
  <c r="J37" i="17"/>
  <c r="I37" i="17"/>
  <c r="H37" i="17"/>
  <c r="G37" i="17"/>
  <c r="F37" i="17"/>
  <c r="E37" i="17"/>
  <c r="D37" i="17"/>
  <c r="P36" i="17"/>
  <c r="N36" i="17"/>
  <c r="M36" i="17"/>
  <c r="L36" i="17"/>
  <c r="K36" i="17"/>
  <c r="J36" i="17"/>
  <c r="I36" i="17"/>
  <c r="H36" i="17"/>
  <c r="G36" i="17"/>
  <c r="F36" i="17"/>
  <c r="E36" i="17"/>
  <c r="D36" i="17"/>
  <c r="P35" i="17"/>
  <c r="N35" i="17"/>
  <c r="M35" i="17"/>
  <c r="L35" i="17"/>
  <c r="K35" i="17"/>
  <c r="J35" i="17"/>
  <c r="I35" i="17"/>
  <c r="H35" i="17"/>
  <c r="G35" i="17"/>
  <c r="F35" i="17"/>
  <c r="E35" i="17"/>
  <c r="D35" i="17"/>
  <c r="P34" i="17"/>
  <c r="N34" i="17"/>
  <c r="M34" i="17"/>
  <c r="L34" i="17"/>
  <c r="K34" i="17"/>
  <c r="J34" i="17"/>
  <c r="I34" i="17"/>
  <c r="H34" i="17"/>
  <c r="G34" i="17"/>
  <c r="F34" i="17"/>
  <c r="E34" i="17"/>
  <c r="D34" i="17"/>
  <c r="P33" i="17"/>
  <c r="N33" i="17"/>
  <c r="M33" i="17"/>
  <c r="L33" i="17"/>
  <c r="K33" i="17"/>
  <c r="J33" i="17"/>
  <c r="I33" i="17"/>
  <c r="H33" i="17"/>
  <c r="G33" i="17"/>
  <c r="F33" i="17"/>
  <c r="E33" i="17"/>
  <c r="D33" i="17"/>
  <c r="P32" i="17"/>
  <c r="P45" i="17" s="1"/>
  <c r="N32" i="17"/>
  <c r="N45" i="17" s="1"/>
  <c r="M32" i="17"/>
  <c r="L32" i="17"/>
  <c r="L45" i="17" s="1"/>
  <c r="K32" i="17"/>
  <c r="K45" i="17" s="1"/>
  <c r="J32" i="17"/>
  <c r="I32" i="17"/>
  <c r="H32" i="17"/>
  <c r="H45" i="17" s="1"/>
  <c r="G32" i="17"/>
  <c r="F32" i="17"/>
  <c r="E32" i="17"/>
  <c r="D32" i="17"/>
  <c r="D45" i="17" s="1"/>
  <c r="P25" i="17"/>
  <c r="N25" i="17"/>
  <c r="M25" i="17"/>
  <c r="L25" i="17"/>
  <c r="K25" i="17"/>
  <c r="J25" i="17"/>
  <c r="I25" i="17"/>
  <c r="H25" i="17"/>
  <c r="G25" i="17"/>
  <c r="F25" i="17"/>
  <c r="E25" i="17"/>
  <c r="D25" i="17"/>
  <c r="P24" i="17"/>
  <c r="N24" i="17"/>
  <c r="M24" i="17"/>
  <c r="L24" i="17"/>
  <c r="K24" i="17"/>
  <c r="J24" i="17"/>
  <c r="I24" i="17"/>
  <c r="H24" i="17"/>
  <c r="G24" i="17"/>
  <c r="F24" i="17"/>
  <c r="E24" i="17"/>
  <c r="D24" i="17"/>
  <c r="P23" i="17"/>
  <c r="N23" i="17"/>
  <c r="M23" i="17"/>
  <c r="L23" i="17"/>
  <c r="K23" i="17"/>
  <c r="J23" i="17"/>
  <c r="I23" i="17"/>
  <c r="H23" i="17"/>
  <c r="G23" i="17"/>
  <c r="F23" i="17"/>
  <c r="E23" i="17"/>
  <c r="D23" i="17"/>
  <c r="P22" i="17"/>
  <c r="N22" i="17"/>
  <c r="M22" i="17"/>
  <c r="L22" i="17"/>
  <c r="K22" i="17"/>
  <c r="J22" i="17"/>
  <c r="I22" i="17"/>
  <c r="H22" i="17"/>
  <c r="G22" i="17"/>
  <c r="F22" i="17"/>
  <c r="E22" i="17"/>
  <c r="D22" i="17"/>
  <c r="P21" i="17"/>
  <c r="N21" i="17"/>
  <c r="M21" i="17"/>
  <c r="L21" i="17"/>
  <c r="K21" i="17"/>
  <c r="J21" i="17"/>
  <c r="I21" i="17"/>
  <c r="H21" i="17"/>
  <c r="G21" i="17"/>
  <c r="F21" i="17"/>
  <c r="E21" i="17"/>
  <c r="D21" i="17"/>
  <c r="P20" i="17"/>
  <c r="N20" i="17"/>
  <c r="M20" i="17"/>
  <c r="L20" i="17"/>
  <c r="K20" i="17"/>
  <c r="J20" i="17"/>
  <c r="I20" i="17"/>
  <c r="H20" i="17"/>
  <c r="G20" i="17"/>
  <c r="F20" i="17"/>
  <c r="E20" i="17"/>
  <c r="D20" i="17"/>
  <c r="P19" i="17"/>
  <c r="N19" i="17"/>
  <c r="M19" i="17"/>
  <c r="L19" i="17"/>
  <c r="K19" i="17"/>
  <c r="J19" i="17"/>
  <c r="I19" i="17"/>
  <c r="H19" i="17"/>
  <c r="G19" i="17"/>
  <c r="F19" i="17"/>
  <c r="E19" i="17"/>
  <c r="D19" i="17"/>
  <c r="P18" i="17"/>
  <c r="N18" i="17"/>
  <c r="M18" i="17"/>
  <c r="L18" i="17"/>
  <c r="K18" i="17"/>
  <c r="J18" i="17"/>
  <c r="I18" i="17"/>
  <c r="H18" i="17"/>
  <c r="G18" i="17"/>
  <c r="F18" i="17"/>
  <c r="E18" i="17"/>
  <c r="D18" i="17"/>
  <c r="P17" i="17"/>
  <c r="N17" i="17"/>
  <c r="M17" i="17"/>
  <c r="L17" i="17"/>
  <c r="K17" i="17"/>
  <c r="J17" i="17"/>
  <c r="I17" i="17"/>
  <c r="H17" i="17"/>
  <c r="G17" i="17"/>
  <c r="F17" i="17"/>
  <c r="E17" i="17"/>
  <c r="D17" i="17"/>
  <c r="P16" i="17"/>
  <c r="N16" i="17"/>
  <c r="M16" i="17"/>
  <c r="L16" i="17"/>
  <c r="K16" i="17"/>
  <c r="J16" i="17"/>
  <c r="I16" i="17"/>
  <c r="H16" i="17"/>
  <c r="G16" i="17"/>
  <c r="F16" i="17"/>
  <c r="E16" i="17"/>
  <c r="D16" i="17"/>
  <c r="P15" i="17"/>
  <c r="N15" i="17"/>
  <c r="M15" i="17"/>
  <c r="L15" i="17"/>
  <c r="K15" i="17"/>
  <c r="J15" i="17"/>
  <c r="I15" i="17"/>
  <c r="H15" i="17"/>
  <c r="G15" i="17"/>
  <c r="F15" i="17"/>
  <c r="E15" i="17"/>
  <c r="E14" i="17"/>
  <c r="D15" i="17"/>
  <c r="P14" i="17"/>
  <c r="N14" i="17"/>
  <c r="M14" i="17"/>
  <c r="L14" i="17"/>
  <c r="K14" i="17"/>
  <c r="J14" i="17"/>
  <c r="I14" i="17"/>
  <c r="H14" i="17"/>
  <c r="G14" i="17"/>
  <c r="F14" i="17"/>
  <c r="D1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0" i="17"/>
  <c r="C9" i="17"/>
  <c r="C8" i="17"/>
  <c r="C7" i="17"/>
  <c r="D5" i="17"/>
  <c r="C4" i="17"/>
  <c r="M4" i="17"/>
  <c r="N14" i="16"/>
  <c r="N18" i="16" s="1"/>
  <c r="D7" i="16"/>
  <c r="C14" i="16"/>
  <c r="C18" i="16" s="1"/>
  <c r="D14" i="16"/>
  <c r="D18" i="16" s="1"/>
  <c r="E14" i="16"/>
  <c r="E18" i="16" s="1"/>
  <c r="F14" i="16"/>
  <c r="F18" i="16" s="1"/>
  <c r="G14" i="16"/>
  <c r="G18" i="16" s="1"/>
  <c r="H14" i="16"/>
  <c r="I14" i="16"/>
  <c r="I18" i="16" s="1"/>
  <c r="J14" i="16"/>
  <c r="J18" i="16" s="1"/>
  <c r="K14" i="16"/>
  <c r="K18" i="16" s="1"/>
  <c r="L14" i="16"/>
  <c r="L18" i="16" s="1"/>
  <c r="M14" i="16"/>
  <c r="M18" i="16" s="1"/>
  <c r="C12" i="16"/>
  <c r="C11" i="16"/>
  <c r="C10" i="16"/>
  <c r="C9" i="16"/>
  <c r="M6" i="16"/>
  <c r="C6" i="16"/>
  <c r="D5" i="2"/>
  <c r="F5" i="2" s="1"/>
  <c r="AM44" i="1"/>
  <c r="C57" i="18" s="1"/>
  <c r="P44" i="1"/>
  <c r="M41" i="1"/>
  <c r="N41" i="1" l="1"/>
  <c r="O41" i="1"/>
  <c r="T27" i="18"/>
  <c r="T26" i="18"/>
  <c r="I41" i="1"/>
  <c r="Q16" i="17"/>
  <c r="Q18" i="17"/>
  <c r="Q39" i="17"/>
  <c r="Q15" i="17"/>
  <c r="Q43" i="17"/>
  <c r="Q42" i="17"/>
  <c r="Q24" i="17"/>
  <c r="Q41" i="17"/>
  <c r="O45" i="17"/>
  <c r="Q21" i="17"/>
  <c r="Q20" i="17"/>
  <c r="Q38" i="17"/>
  <c r="Q37" i="17"/>
  <c r="Q28" i="16"/>
  <c r="Q34" i="16"/>
  <c r="Q19" i="17"/>
  <c r="C45" i="17"/>
  <c r="I27" i="17"/>
  <c r="M27" i="17"/>
  <c r="Q32" i="16"/>
  <c r="Q36" i="17"/>
  <c r="F23" i="2"/>
  <c r="F37" i="2" s="1"/>
  <c r="F40" i="2" s="1"/>
  <c r="F12" i="3" s="1"/>
  <c r="L27" i="17"/>
  <c r="F27" i="17"/>
  <c r="N27" i="17"/>
  <c r="H3" i="1"/>
  <c r="H12" i="2"/>
  <c r="I3" i="1"/>
  <c r="N12" i="2"/>
  <c r="C12" i="2"/>
  <c r="C23" i="2" s="1"/>
  <c r="C37" i="2" s="1"/>
  <c r="C40" i="2" s="1"/>
  <c r="C12" i="3" s="1"/>
  <c r="O12" i="2"/>
  <c r="O23" i="2" s="1"/>
  <c r="O37" i="2" s="1"/>
  <c r="O40" i="2" s="1"/>
  <c r="O3" i="2" s="1"/>
  <c r="G41" i="1"/>
  <c r="G3" i="1" s="1"/>
  <c r="D27" i="17"/>
  <c r="L41" i="1"/>
  <c r="P41" i="1"/>
  <c r="J45" i="17"/>
  <c r="D41" i="1"/>
  <c r="D3" i="1" s="1"/>
  <c r="K41" i="1"/>
  <c r="C6" i="18"/>
  <c r="B1" i="10"/>
  <c r="B1" i="19"/>
  <c r="M12" i="2"/>
  <c r="M3" i="1"/>
  <c r="D12" i="2"/>
  <c r="G45" i="17"/>
  <c r="Q32" i="17"/>
  <c r="K3" i="1"/>
  <c r="K12" i="2"/>
  <c r="G12" i="2"/>
  <c r="Q23" i="17"/>
  <c r="Q33" i="17"/>
  <c r="J27" i="17"/>
  <c r="Q14" i="17"/>
  <c r="H18" i="16"/>
  <c r="Q18" i="16" s="1"/>
  <c r="Q14" i="16"/>
  <c r="O39" i="16" s="1"/>
  <c r="Q17" i="17"/>
  <c r="C27" i="17"/>
  <c r="Q34" i="17"/>
  <c r="C3" i="1"/>
  <c r="G27" i="17"/>
  <c r="K27" i="17"/>
  <c r="P27" i="17"/>
  <c r="Q22" i="17"/>
  <c r="F3" i="1"/>
  <c r="O3" i="1"/>
  <c r="E12" i="2"/>
  <c r="Q40" i="17"/>
  <c r="H27" i="17"/>
  <c r="M45" i="17"/>
  <c r="J3" i="1"/>
  <c r="J12" i="2"/>
  <c r="F45" i="17"/>
  <c r="E45" i="17"/>
  <c r="Q35" i="17"/>
  <c r="N3" i="1"/>
  <c r="I12" i="2"/>
  <c r="Q25" i="17"/>
  <c r="E27" i="17"/>
  <c r="I45" i="17"/>
  <c r="Q36" i="16"/>
  <c r="Q30" i="16"/>
  <c r="O27" i="17"/>
  <c r="R43" i="2"/>
  <c r="D5" i="3"/>
  <c r="F5" i="3" s="1"/>
  <c r="F3" i="2"/>
  <c r="P12" i="2" l="1"/>
  <c r="P23" i="2" s="1"/>
  <c r="P37" i="2" s="1"/>
  <c r="P40" i="2" s="1"/>
  <c r="AL41" i="1"/>
  <c r="P3" i="1"/>
  <c r="AL3" i="1" s="1"/>
  <c r="C3" i="2"/>
  <c r="S30" i="16"/>
  <c r="F23" i="3"/>
  <c r="F37" i="3" s="1"/>
  <c r="F40" i="3" s="1"/>
  <c r="F3" i="3" s="1"/>
  <c r="Q45" i="17"/>
  <c r="C51" i="18"/>
  <c r="L3" i="1"/>
  <c r="T29" i="18"/>
  <c r="T50" i="18" s="1"/>
  <c r="L12" i="2"/>
  <c r="N23" i="2"/>
  <c r="N37" i="2" s="1"/>
  <c r="N40" i="2" s="1"/>
  <c r="H23" i="2"/>
  <c r="H37" i="2" s="1"/>
  <c r="H40" i="2" s="1"/>
  <c r="O12" i="3"/>
  <c r="M23" i="2"/>
  <c r="M37" i="2" s="1"/>
  <c r="M40" i="2" s="1"/>
  <c r="M3" i="2" s="1"/>
  <c r="J23" i="2"/>
  <c r="J37" i="2" s="1"/>
  <c r="J40" i="2" s="1"/>
  <c r="G23" i="2"/>
  <c r="G37" i="2" s="1"/>
  <c r="G40" i="2" s="1"/>
  <c r="D23" i="2"/>
  <c r="D37" i="2" s="1"/>
  <c r="D40" i="2" s="1"/>
  <c r="C23" i="3"/>
  <c r="C37" i="3" s="1"/>
  <c r="C40" i="3" s="1"/>
  <c r="C3" i="3" s="1"/>
  <c r="E23" i="2"/>
  <c r="E37" i="2" s="1"/>
  <c r="E40" i="2" s="1"/>
  <c r="E3" i="2" s="1"/>
  <c r="I23" i="2"/>
  <c r="I37" i="2" s="1"/>
  <c r="I40" i="2" s="1"/>
  <c r="Q27" i="17"/>
  <c r="K23" i="2"/>
  <c r="K37" i="2" s="1"/>
  <c r="K40" i="2" s="1"/>
  <c r="D57" i="18"/>
  <c r="D5" i="4"/>
  <c r="F5" i="4" s="1"/>
  <c r="R43" i="3"/>
  <c r="P45" i="1" l="1"/>
  <c r="AM45" i="1" s="1"/>
  <c r="F12" i="4"/>
  <c r="F23" i="4" s="1"/>
  <c r="F37" i="4" s="1"/>
  <c r="F40" i="4" s="1"/>
  <c r="F3" i="4" s="1"/>
  <c r="T21" i="18"/>
  <c r="T45" i="18"/>
  <c r="L23" i="2"/>
  <c r="L37" i="2" s="1"/>
  <c r="L40" i="2" s="1"/>
  <c r="L3" i="2" s="1"/>
  <c r="H3" i="2"/>
  <c r="H12" i="3"/>
  <c r="N12" i="3"/>
  <c r="N3" i="2"/>
  <c r="Q12" i="2"/>
  <c r="K12" i="3"/>
  <c r="K3" i="2"/>
  <c r="D12" i="3"/>
  <c r="D3" i="2"/>
  <c r="I12" i="3"/>
  <c r="I3" i="2"/>
  <c r="P12" i="3"/>
  <c r="P3" i="2"/>
  <c r="C12" i="4"/>
  <c r="J12" i="3"/>
  <c r="J3" i="2"/>
  <c r="O23" i="3"/>
  <c r="O37" i="3" s="1"/>
  <c r="O40" i="3" s="1"/>
  <c r="C7" i="18"/>
  <c r="C53" i="18"/>
  <c r="C9" i="18" s="1"/>
  <c r="M12" i="3"/>
  <c r="E12" i="3"/>
  <c r="G12" i="3"/>
  <c r="G3" i="2"/>
  <c r="E57" i="18"/>
  <c r="D5" i="9"/>
  <c r="F5" i="9" s="1"/>
  <c r="R43" i="4"/>
  <c r="Q40" i="2" l="1"/>
  <c r="D51" i="18" s="1"/>
  <c r="N23" i="3"/>
  <c r="N37" i="3" s="1"/>
  <c r="N40" i="3" s="1"/>
  <c r="N3" i="3" s="1"/>
  <c r="D50" i="18"/>
  <c r="D6" i="18" s="1"/>
  <c r="P43" i="2"/>
  <c r="U26" i="18" s="1"/>
  <c r="L12" i="3"/>
  <c r="Q12" i="3" s="1"/>
  <c r="H23" i="3"/>
  <c r="H37" i="3" s="1"/>
  <c r="H40" i="3" s="1"/>
  <c r="O12" i="4"/>
  <c r="O3" i="3"/>
  <c r="P23" i="3"/>
  <c r="P37" i="3" s="1"/>
  <c r="P40" i="3" s="1"/>
  <c r="K23" i="3"/>
  <c r="K37" i="3" s="1"/>
  <c r="K40" i="3" s="1"/>
  <c r="K3" i="3" s="1"/>
  <c r="G23" i="3"/>
  <c r="G37" i="3" s="1"/>
  <c r="G40" i="3" s="1"/>
  <c r="G3" i="3" s="1"/>
  <c r="E23" i="3"/>
  <c r="E37" i="3" s="1"/>
  <c r="E40" i="3" s="1"/>
  <c r="E3" i="3" s="1"/>
  <c r="M23" i="3"/>
  <c r="M37" i="3" s="1"/>
  <c r="M40" i="3" s="1"/>
  <c r="M3" i="3" s="1"/>
  <c r="F12" i="9"/>
  <c r="I23" i="3"/>
  <c r="I37" i="3" s="1"/>
  <c r="I40" i="3" s="1"/>
  <c r="I3" i="3" s="1"/>
  <c r="C58" i="18"/>
  <c r="J23" i="3"/>
  <c r="J37" i="3" s="1"/>
  <c r="J40" i="3" s="1"/>
  <c r="C23" i="4"/>
  <c r="C37" i="4" s="1"/>
  <c r="C40" i="4" s="1"/>
  <c r="D23" i="3"/>
  <c r="D37" i="3" s="1"/>
  <c r="D40" i="3" s="1"/>
  <c r="D3" i="3" s="1"/>
  <c r="R43" i="9"/>
  <c r="D5" i="8"/>
  <c r="F5" i="8" s="1"/>
  <c r="F57" i="18"/>
  <c r="Q3" i="2" l="1"/>
  <c r="P44" i="2"/>
  <c r="H12" i="4"/>
  <c r="L23" i="3"/>
  <c r="L37" i="3" s="1"/>
  <c r="L40" i="3" s="1"/>
  <c r="L3" i="3" s="1"/>
  <c r="N12" i="4"/>
  <c r="H3" i="3"/>
  <c r="J12" i="4"/>
  <c r="P12" i="4"/>
  <c r="D12" i="4"/>
  <c r="D7" i="18"/>
  <c r="D53" i="18"/>
  <c r="D9" i="18" s="1"/>
  <c r="M12" i="4"/>
  <c r="K12" i="4"/>
  <c r="P43" i="3"/>
  <c r="V26" i="18" s="1"/>
  <c r="E50" i="18"/>
  <c r="F23" i="9"/>
  <c r="F37" i="9" s="1"/>
  <c r="F40" i="9" s="1"/>
  <c r="C12" i="9"/>
  <c r="C3" i="4"/>
  <c r="C59" i="18"/>
  <c r="T31" i="18" s="1"/>
  <c r="J3" i="3"/>
  <c r="O23" i="4"/>
  <c r="O37" i="4" s="1"/>
  <c r="O40" i="4" s="1"/>
  <c r="O3" i="4" s="1"/>
  <c r="I12" i="4"/>
  <c r="E12" i="4"/>
  <c r="G12" i="4"/>
  <c r="P3" i="3"/>
  <c r="G57" i="18"/>
  <c r="R43" i="8"/>
  <c r="D5" i="7"/>
  <c r="F5" i="7" s="1"/>
  <c r="R44" i="2" l="1"/>
  <c r="U27" i="18"/>
  <c r="U29" i="18" s="1"/>
  <c r="U50" i="18" s="1"/>
  <c r="Q40" i="3"/>
  <c r="Q3" i="3" s="1"/>
  <c r="N23" i="4"/>
  <c r="N37" i="4" s="1"/>
  <c r="N40" i="4" s="1"/>
  <c r="H23" i="4"/>
  <c r="H37" i="4" s="1"/>
  <c r="H40" i="4" s="1"/>
  <c r="L12" i="4"/>
  <c r="Q12" i="4" s="1"/>
  <c r="J23" i="4"/>
  <c r="J37" i="4" s="1"/>
  <c r="J40" i="4" s="1"/>
  <c r="D58" i="18"/>
  <c r="D59" i="18" s="1"/>
  <c r="U31" i="18" s="1"/>
  <c r="E23" i="4"/>
  <c r="E37" i="4" s="1"/>
  <c r="E40" i="4" s="1"/>
  <c r="E3" i="4" s="1"/>
  <c r="E6" i="18"/>
  <c r="M23" i="4"/>
  <c r="M37" i="4" s="1"/>
  <c r="M40" i="4" s="1"/>
  <c r="M3" i="4" s="1"/>
  <c r="G23" i="4"/>
  <c r="G37" i="4" s="1"/>
  <c r="G40" i="4" s="1"/>
  <c r="G3" i="4" s="1"/>
  <c r="C23" i="9"/>
  <c r="C37" i="9" s="1"/>
  <c r="C40" i="9" s="1"/>
  <c r="C3" i="9" s="1"/>
  <c r="K23" i="4"/>
  <c r="K37" i="4" s="1"/>
  <c r="K40" i="4" s="1"/>
  <c r="K3" i="4" s="1"/>
  <c r="P23" i="4"/>
  <c r="P37" i="4" s="1"/>
  <c r="P40" i="4" s="1"/>
  <c r="I23" i="4"/>
  <c r="I37" i="4" s="1"/>
  <c r="I40" i="4" s="1"/>
  <c r="I3" i="4" s="1"/>
  <c r="O12" i="9"/>
  <c r="F12" i="8"/>
  <c r="F3" i="9"/>
  <c r="D23" i="4"/>
  <c r="D37" i="4" s="1"/>
  <c r="D40" i="4" s="1"/>
  <c r="D3" i="4" s="1"/>
  <c r="R43" i="7"/>
  <c r="D5" i="13"/>
  <c r="F5" i="13" s="1"/>
  <c r="H57" i="18"/>
  <c r="U45" i="18" l="1"/>
  <c r="U21" i="18"/>
  <c r="P44" i="3"/>
  <c r="E51" i="18"/>
  <c r="E53" i="18" s="1"/>
  <c r="E9" i="18" s="1"/>
  <c r="H12" i="9"/>
  <c r="H3" i="4"/>
  <c r="L23" i="4"/>
  <c r="L37" i="4" s="1"/>
  <c r="L40" i="4" s="1"/>
  <c r="Q40" i="4" s="1"/>
  <c r="N3" i="4"/>
  <c r="N12" i="9"/>
  <c r="J12" i="9"/>
  <c r="P43" i="4"/>
  <c r="W26" i="18" s="1"/>
  <c r="F50" i="18"/>
  <c r="P12" i="9"/>
  <c r="F23" i="8"/>
  <c r="F37" i="8" s="1"/>
  <c r="F40" i="8" s="1"/>
  <c r="F3" i="8" s="1"/>
  <c r="I12" i="9"/>
  <c r="E12" i="9"/>
  <c r="M12" i="9"/>
  <c r="D12" i="9"/>
  <c r="O23" i="9"/>
  <c r="O37" i="9" s="1"/>
  <c r="O40" i="9" s="1"/>
  <c r="O3" i="9" s="1"/>
  <c r="P3" i="4"/>
  <c r="K12" i="9"/>
  <c r="C12" i="8"/>
  <c r="G12" i="9"/>
  <c r="J3" i="4"/>
  <c r="R43" i="13"/>
  <c r="D5" i="5"/>
  <c r="F5" i="5" s="1"/>
  <c r="I57" i="18"/>
  <c r="E58" i="18" l="1"/>
  <c r="E59" i="18" s="1"/>
  <c r="V31" i="18" s="1"/>
  <c r="R44" i="3"/>
  <c r="V27" i="18"/>
  <c r="V29" i="18" s="1"/>
  <c r="V50" i="18" s="1"/>
  <c r="E7" i="18"/>
  <c r="L3" i="4"/>
  <c r="N23" i="9"/>
  <c r="N37" i="9" s="1"/>
  <c r="N40" i="9" s="1"/>
  <c r="N3" i="9" s="1"/>
  <c r="H23" i="9"/>
  <c r="H37" i="9" s="1"/>
  <c r="H40" i="9" s="1"/>
  <c r="H3" i="9" s="1"/>
  <c r="L12" i="9"/>
  <c r="Q12" i="9" s="1"/>
  <c r="F51" i="18"/>
  <c r="F53" i="18" s="1"/>
  <c r="F9" i="18" s="1"/>
  <c r="P44" i="4"/>
  <c r="Q3" i="4"/>
  <c r="G23" i="9"/>
  <c r="G37" i="9" s="1"/>
  <c r="G40" i="9" s="1"/>
  <c r="G3" i="9" s="1"/>
  <c r="C23" i="8"/>
  <c r="C37" i="8" s="1"/>
  <c r="C40" i="8" s="1"/>
  <c r="D23" i="9"/>
  <c r="D37" i="9" s="1"/>
  <c r="D40" i="9" s="1"/>
  <c r="F6" i="18"/>
  <c r="J23" i="9"/>
  <c r="J37" i="9" s="1"/>
  <c r="J40" i="9" s="1"/>
  <c r="J3" i="9" s="1"/>
  <c r="K23" i="9"/>
  <c r="K37" i="9" s="1"/>
  <c r="K40" i="9" s="1"/>
  <c r="K3" i="9" s="1"/>
  <c r="O12" i="8"/>
  <c r="E23" i="9"/>
  <c r="E37" i="9" s="1"/>
  <c r="E40" i="9" s="1"/>
  <c r="P23" i="9"/>
  <c r="P37" i="9" s="1"/>
  <c r="P40" i="9" s="1"/>
  <c r="P3" i="9" s="1"/>
  <c r="M23" i="9"/>
  <c r="M37" i="9" s="1"/>
  <c r="M40" i="9" s="1"/>
  <c r="I23" i="9"/>
  <c r="I37" i="9" s="1"/>
  <c r="I40" i="9" s="1"/>
  <c r="I3" i="9" s="1"/>
  <c r="F12" i="7"/>
  <c r="R43" i="5"/>
  <c r="D5" i="12"/>
  <c r="F5" i="12" s="1"/>
  <c r="J57" i="18"/>
  <c r="V45" i="18" l="1"/>
  <c r="V21" i="18"/>
  <c r="R44" i="4"/>
  <c r="W27" i="18"/>
  <c r="W29" i="18" s="1"/>
  <c r="W50" i="18" s="1"/>
  <c r="L23" i="9"/>
  <c r="L37" i="9" s="1"/>
  <c r="L40" i="9" s="1"/>
  <c r="L3" i="9" s="1"/>
  <c r="N12" i="8"/>
  <c r="H12" i="8"/>
  <c r="M12" i="8"/>
  <c r="E12" i="8"/>
  <c r="D12" i="8"/>
  <c r="C12" i="7"/>
  <c r="I12" i="8"/>
  <c r="P12" i="8"/>
  <c r="F58" i="18"/>
  <c r="F59" i="18" s="1"/>
  <c r="W31" i="18" s="1"/>
  <c r="P43" i="9"/>
  <c r="X26" i="18" s="1"/>
  <c r="G50" i="18"/>
  <c r="C3" i="8"/>
  <c r="F7" i="18"/>
  <c r="J12" i="8"/>
  <c r="D3" i="9"/>
  <c r="F23" i="7"/>
  <c r="F37" i="7" s="1"/>
  <c r="F40" i="7" s="1"/>
  <c r="M3" i="9"/>
  <c r="E3" i="9"/>
  <c r="O23" i="8"/>
  <c r="O37" i="8" s="1"/>
  <c r="O40" i="8" s="1"/>
  <c r="O3" i="8" s="1"/>
  <c r="K12" i="8"/>
  <c r="G12" i="8"/>
  <c r="R43" i="12"/>
  <c r="D5" i="11"/>
  <c r="F5" i="11" s="1"/>
  <c r="K57" i="18"/>
  <c r="W21" i="18" l="1"/>
  <c r="W45" i="18"/>
  <c r="Q40" i="9"/>
  <c r="G51" i="18" s="1"/>
  <c r="G53" i="18" s="1"/>
  <c r="G9" i="18" s="1"/>
  <c r="H23" i="8"/>
  <c r="H37" i="8" s="1"/>
  <c r="H40" i="8" s="1"/>
  <c r="H3" i="8" s="1"/>
  <c r="L12" i="8"/>
  <c r="Q12" i="8" s="1"/>
  <c r="N23" i="8"/>
  <c r="N37" i="8" s="1"/>
  <c r="N40" i="8" s="1"/>
  <c r="N3" i="8" s="1"/>
  <c r="K23" i="8"/>
  <c r="K37" i="8" s="1"/>
  <c r="K40" i="8" s="1"/>
  <c r="K3" i="8" s="1"/>
  <c r="F12" i="13"/>
  <c r="D23" i="8"/>
  <c r="D37" i="8" s="1"/>
  <c r="D40" i="8" s="1"/>
  <c r="G23" i="8"/>
  <c r="G37" i="8" s="1"/>
  <c r="G40" i="8" s="1"/>
  <c r="G3" i="8" s="1"/>
  <c r="O12" i="7"/>
  <c r="F3" i="7"/>
  <c r="J23" i="8"/>
  <c r="J37" i="8" s="1"/>
  <c r="J40" i="8" s="1"/>
  <c r="J3" i="8" s="1"/>
  <c r="C23" i="7"/>
  <c r="C37" i="7" s="1"/>
  <c r="C40" i="7" s="1"/>
  <c r="G6" i="18"/>
  <c r="E23" i="8"/>
  <c r="E37" i="8" s="1"/>
  <c r="E40" i="8" s="1"/>
  <c r="P23" i="8"/>
  <c r="P37" i="8" s="1"/>
  <c r="P40" i="8" s="1"/>
  <c r="M23" i="8"/>
  <c r="M37" i="8" s="1"/>
  <c r="M40" i="8" s="1"/>
  <c r="M3" i="8" s="1"/>
  <c r="I23" i="8"/>
  <c r="I37" i="8" s="1"/>
  <c r="I40" i="8" s="1"/>
  <c r="I3" i="8" s="1"/>
  <c r="D5" i="10"/>
  <c r="F5" i="10" s="1"/>
  <c r="R43" i="11"/>
  <c r="L57" i="18"/>
  <c r="Q3" i="9" l="1"/>
  <c r="P44" i="9"/>
  <c r="R44" i="9" s="1"/>
  <c r="L23" i="8"/>
  <c r="L37" i="8" s="1"/>
  <c r="L40" i="8" s="1"/>
  <c r="Q40" i="8" s="1"/>
  <c r="Q3" i="8" s="1"/>
  <c r="N12" i="7"/>
  <c r="H12" i="7"/>
  <c r="E12" i="7"/>
  <c r="D12" i="7"/>
  <c r="F23" i="13"/>
  <c r="F37" i="13" s="1"/>
  <c r="F40" i="13" s="1"/>
  <c r="F3" i="13" s="1"/>
  <c r="M12" i="7"/>
  <c r="G58" i="18"/>
  <c r="G59" i="18" s="1"/>
  <c r="X31" i="18" s="1"/>
  <c r="C12" i="13"/>
  <c r="O23" i="7"/>
  <c r="O37" i="7" s="1"/>
  <c r="O40" i="7" s="1"/>
  <c r="H50" i="18"/>
  <c r="P43" i="8"/>
  <c r="Y26" i="18" s="1"/>
  <c r="E3" i="8"/>
  <c r="C3" i="7"/>
  <c r="J12" i="7"/>
  <c r="D3" i="8"/>
  <c r="G7" i="18"/>
  <c r="P12" i="7"/>
  <c r="G12" i="7"/>
  <c r="I12" i="7"/>
  <c r="P3" i="8"/>
  <c r="K12" i="7"/>
  <c r="F7" i="16"/>
  <c r="R43" i="10"/>
  <c r="M57" i="18"/>
  <c r="X27" i="18" l="1"/>
  <c r="X29" i="18" s="1"/>
  <c r="X50" i="18" s="1"/>
  <c r="L3" i="8"/>
  <c r="H23" i="7"/>
  <c r="H37" i="7" s="1"/>
  <c r="H40" i="7" s="1"/>
  <c r="H3" i="7" s="1"/>
  <c r="N23" i="7"/>
  <c r="N37" i="7" s="1"/>
  <c r="N40" i="7" s="1"/>
  <c r="L12" i="7"/>
  <c r="O12" i="13"/>
  <c r="C23" i="13"/>
  <c r="C37" i="13" s="1"/>
  <c r="C40" i="13" s="1"/>
  <c r="C3" i="13" s="1"/>
  <c r="D23" i="7"/>
  <c r="D37" i="7" s="1"/>
  <c r="D40" i="7" s="1"/>
  <c r="H6" i="18"/>
  <c r="M23" i="7"/>
  <c r="M37" i="7" s="1"/>
  <c r="M40" i="7" s="1"/>
  <c r="M3" i="7" s="1"/>
  <c r="E23" i="7"/>
  <c r="E37" i="7" s="1"/>
  <c r="E40" i="7" s="1"/>
  <c r="E3" i="7" s="1"/>
  <c r="K23" i="7"/>
  <c r="K37" i="7" s="1"/>
  <c r="K40" i="7" s="1"/>
  <c r="K3" i="7" s="1"/>
  <c r="I23" i="7"/>
  <c r="I37" i="7" s="1"/>
  <c r="I40" i="7" s="1"/>
  <c r="I3" i="7" s="1"/>
  <c r="F12" i="5"/>
  <c r="P23" i="7"/>
  <c r="P37" i="7" s="1"/>
  <c r="P40" i="7" s="1"/>
  <c r="P3" i="7" s="1"/>
  <c r="G23" i="7"/>
  <c r="G37" i="7" s="1"/>
  <c r="G40" i="7" s="1"/>
  <c r="G3" i="7" s="1"/>
  <c r="J23" i="7"/>
  <c r="J37" i="7" s="1"/>
  <c r="J40" i="7" s="1"/>
  <c r="J3" i="7" s="1"/>
  <c r="O3" i="7"/>
  <c r="P44" i="8"/>
  <c r="H51" i="18"/>
  <c r="H53" i="18" s="1"/>
  <c r="H9" i="18" s="1"/>
  <c r="N57" i="18"/>
  <c r="X21" i="18" l="1"/>
  <c r="X45" i="18"/>
  <c r="R44" i="8"/>
  <c r="Y27" i="18"/>
  <c r="Y29" i="18" s="1"/>
  <c r="Y50" i="18" s="1"/>
  <c r="L23" i="7"/>
  <c r="L37" i="7" s="1"/>
  <c r="L40" i="7" s="1"/>
  <c r="Q40" i="7" s="1"/>
  <c r="N3" i="7"/>
  <c r="N12" i="13"/>
  <c r="H12" i="13"/>
  <c r="Q12" i="7"/>
  <c r="P43" i="7" s="1"/>
  <c r="Z26" i="18" s="1"/>
  <c r="H58" i="18"/>
  <c r="H59" i="18" s="1"/>
  <c r="Y31" i="18" s="1"/>
  <c r="Y33" i="18" s="1"/>
  <c r="M12" i="13"/>
  <c r="O23" i="13"/>
  <c r="O37" i="13" s="1"/>
  <c r="O40" i="13" s="1"/>
  <c r="J12" i="13"/>
  <c r="P12" i="13"/>
  <c r="E12" i="13"/>
  <c r="C12" i="5"/>
  <c r="F23" i="5"/>
  <c r="F37" i="5" s="1"/>
  <c r="F40" i="5" s="1"/>
  <c r="D12" i="13"/>
  <c r="G12" i="13"/>
  <c r="H7" i="18"/>
  <c r="I12" i="13"/>
  <c r="K12" i="13"/>
  <c r="D3" i="7"/>
  <c r="Y45" i="18" l="1"/>
  <c r="Y21" i="18"/>
  <c r="I50" i="18"/>
  <c r="I6" i="18" s="1"/>
  <c r="L3" i="7"/>
  <c r="L12" i="13"/>
  <c r="Q12" i="13" s="1"/>
  <c r="N23" i="13"/>
  <c r="N37" i="13" s="1"/>
  <c r="N40" i="13" s="1"/>
  <c r="N3" i="13" s="1"/>
  <c r="H23" i="13"/>
  <c r="H37" i="13" s="1"/>
  <c r="H40" i="13" s="1"/>
  <c r="O12" i="5"/>
  <c r="D23" i="13"/>
  <c r="D37" i="13" s="1"/>
  <c r="D40" i="13" s="1"/>
  <c r="E23" i="13"/>
  <c r="E37" i="13" s="1"/>
  <c r="E40" i="13" s="1"/>
  <c r="P44" i="7"/>
  <c r="I51" i="18"/>
  <c r="I7" i="18" s="1"/>
  <c r="I23" i="13"/>
  <c r="I37" i="13" s="1"/>
  <c r="I40" i="13" s="1"/>
  <c r="G23" i="13"/>
  <c r="G37" i="13" s="1"/>
  <c r="G40" i="13" s="1"/>
  <c r="G3" i="13" s="1"/>
  <c r="Q3" i="7"/>
  <c r="J23" i="13"/>
  <c r="J37" i="13" s="1"/>
  <c r="J40" i="13" s="1"/>
  <c r="F12" i="12"/>
  <c r="M23" i="13"/>
  <c r="M37" i="13" s="1"/>
  <c r="M40" i="13" s="1"/>
  <c r="M3" i="13" s="1"/>
  <c r="K23" i="13"/>
  <c r="K37" i="13" s="1"/>
  <c r="K40" i="13" s="1"/>
  <c r="F3" i="5"/>
  <c r="C23" i="5"/>
  <c r="C37" i="5" s="1"/>
  <c r="C40" i="5" s="1"/>
  <c r="P23" i="13"/>
  <c r="P37" i="13" s="1"/>
  <c r="P40" i="13" s="1"/>
  <c r="O3" i="13"/>
  <c r="R44" i="7" l="1"/>
  <c r="Z27" i="18"/>
  <c r="Z29" i="18" s="1"/>
  <c r="Z21" i="18" s="1"/>
  <c r="I53" i="18"/>
  <c r="H12" i="5"/>
  <c r="H3" i="13"/>
  <c r="N12" i="5"/>
  <c r="L23" i="13"/>
  <c r="L37" i="13" s="1"/>
  <c r="L40" i="13" s="1"/>
  <c r="L3" i="13" s="1"/>
  <c r="K12" i="5"/>
  <c r="C12" i="12"/>
  <c r="J12" i="5"/>
  <c r="D12" i="5"/>
  <c r="E12" i="5"/>
  <c r="M12" i="5"/>
  <c r="G12" i="5"/>
  <c r="J50" i="18"/>
  <c r="J6" i="18" s="1"/>
  <c r="P43" i="13"/>
  <c r="AA26" i="18" s="1"/>
  <c r="O23" i="5"/>
  <c r="O37" i="5" s="1"/>
  <c r="O40" i="5" s="1"/>
  <c r="O3" i="5" s="1"/>
  <c r="I12" i="5"/>
  <c r="P12" i="5"/>
  <c r="P3" i="13"/>
  <c r="C3" i="5"/>
  <c r="K3" i="13"/>
  <c r="F23" i="12"/>
  <c r="F37" i="12" s="1"/>
  <c r="F40" i="12" s="1"/>
  <c r="J3" i="13"/>
  <c r="I3" i="13"/>
  <c r="E3" i="13"/>
  <c r="D3" i="13"/>
  <c r="Z45" i="18" l="1"/>
  <c r="I58" i="18"/>
  <c r="I59" i="18" s="1"/>
  <c r="Z31" i="18" s="1"/>
  <c r="Q40" i="13"/>
  <c r="Q3" i="13" s="1"/>
  <c r="H23" i="5"/>
  <c r="H37" i="5" s="1"/>
  <c r="H40" i="5" s="1"/>
  <c r="H3" i="5" s="1"/>
  <c r="L12" i="5"/>
  <c r="Q12" i="5" s="1"/>
  <c r="N23" i="5"/>
  <c r="N37" i="5" s="1"/>
  <c r="N40" i="5" s="1"/>
  <c r="F12" i="11"/>
  <c r="E23" i="5"/>
  <c r="E37" i="5" s="1"/>
  <c r="E40" i="5" s="1"/>
  <c r="C23" i="12"/>
  <c r="C37" i="12" s="1"/>
  <c r="C40" i="12" s="1"/>
  <c r="C3" i="12" s="1"/>
  <c r="F3" i="12"/>
  <c r="M23" i="5"/>
  <c r="M37" i="5" s="1"/>
  <c r="M40" i="5" s="1"/>
  <c r="P23" i="5"/>
  <c r="P37" i="5" s="1"/>
  <c r="P40" i="5" s="1"/>
  <c r="P3" i="5" s="1"/>
  <c r="G23" i="5"/>
  <c r="G37" i="5" s="1"/>
  <c r="G40" i="5" s="1"/>
  <c r="G3" i="5" s="1"/>
  <c r="D23" i="5"/>
  <c r="D37" i="5" s="1"/>
  <c r="D40" i="5" s="1"/>
  <c r="D3" i="5" s="1"/>
  <c r="I23" i="5"/>
  <c r="I37" i="5" s="1"/>
  <c r="I40" i="5" s="1"/>
  <c r="I3" i="5" s="1"/>
  <c r="O12" i="12"/>
  <c r="J23" i="5"/>
  <c r="J37" i="5" s="1"/>
  <c r="J40" i="5" s="1"/>
  <c r="J3" i="5" s="1"/>
  <c r="K23" i="5"/>
  <c r="K37" i="5" s="1"/>
  <c r="K40" i="5" s="1"/>
  <c r="J51" i="18" l="1"/>
  <c r="J53" i="18" s="1"/>
  <c r="P44" i="13"/>
  <c r="N3" i="5"/>
  <c r="N12" i="12"/>
  <c r="H12" i="12"/>
  <c r="L23" i="5"/>
  <c r="L37" i="5" s="1"/>
  <c r="L40" i="5" s="1"/>
  <c r="L3" i="5" s="1"/>
  <c r="P43" i="5"/>
  <c r="AB26" i="18" s="1"/>
  <c r="K50" i="18"/>
  <c r="K6" i="18" s="1"/>
  <c r="P12" i="12"/>
  <c r="C12" i="11"/>
  <c r="M12" i="12"/>
  <c r="E12" i="12"/>
  <c r="O23" i="12"/>
  <c r="O37" i="12" s="1"/>
  <c r="O40" i="12" s="1"/>
  <c r="O3" i="12" s="1"/>
  <c r="G12" i="12"/>
  <c r="F23" i="11"/>
  <c r="F37" i="11" s="1"/>
  <c r="F40" i="11" s="1"/>
  <c r="F3" i="11" s="1"/>
  <c r="J12" i="12"/>
  <c r="K12" i="12"/>
  <c r="I12" i="12"/>
  <c r="K3" i="5"/>
  <c r="D12" i="12"/>
  <c r="M3" i="5"/>
  <c r="E3" i="5"/>
  <c r="R44" i="13" l="1"/>
  <c r="AA27" i="18"/>
  <c r="AA29" i="18" s="1"/>
  <c r="J7" i="18"/>
  <c r="Q40" i="5"/>
  <c r="P44" i="5" s="1"/>
  <c r="J58" i="18"/>
  <c r="J59" i="18" s="1"/>
  <c r="AA31" i="18" s="1"/>
  <c r="H23" i="12"/>
  <c r="H37" i="12" s="1"/>
  <c r="H40" i="12" s="1"/>
  <c r="H3" i="12" s="1"/>
  <c r="L12" i="12"/>
  <c r="Q12" i="12" s="1"/>
  <c r="N23" i="12"/>
  <c r="N37" i="12" s="1"/>
  <c r="N40" i="12" s="1"/>
  <c r="E23" i="12"/>
  <c r="E37" i="12" s="1"/>
  <c r="E40" i="12" s="1"/>
  <c r="P23" i="12"/>
  <c r="P37" i="12" s="1"/>
  <c r="P40" i="12" s="1"/>
  <c r="D23" i="12"/>
  <c r="D37" i="12" s="1"/>
  <c r="D40" i="12" s="1"/>
  <c r="D3" i="12" s="1"/>
  <c r="I23" i="12"/>
  <c r="I37" i="12" s="1"/>
  <c r="I40" i="12" s="1"/>
  <c r="I3" i="12" s="1"/>
  <c r="F12" i="10"/>
  <c r="C23" i="11"/>
  <c r="C37" i="11" s="1"/>
  <c r="C40" i="11" s="1"/>
  <c r="C3" i="11" s="1"/>
  <c r="K23" i="12"/>
  <c r="K37" i="12" s="1"/>
  <c r="K40" i="12" s="1"/>
  <c r="K3" i="12" s="1"/>
  <c r="J23" i="12"/>
  <c r="J37" i="12" s="1"/>
  <c r="J40" i="12" s="1"/>
  <c r="J3" i="12" s="1"/>
  <c r="G23" i="12"/>
  <c r="G37" i="12" s="1"/>
  <c r="G40" i="12" s="1"/>
  <c r="G3" i="12" s="1"/>
  <c r="O12" i="11"/>
  <c r="M23" i="12"/>
  <c r="M37" i="12" s="1"/>
  <c r="M40" i="12" s="1"/>
  <c r="K51" i="18" l="1"/>
  <c r="K53" i="18" s="1"/>
  <c r="AA45" i="18"/>
  <c r="AA21" i="18"/>
  <c r="R44" i="5"/>
  <c r="AB27" i="18"/>
  <c r="AB29" i="18" s="1"/>
  <c r="AB45" i="18" s="1"/>
  <c r="Q3" i="5"/>
  <c r="N12" i="11"/>
  <c r="N3" i="12"/>
  <c r="H12" i="11"/>
  <c r="L23" i="12"/>
  <c r="L37" i="12" s="1"/>
  <c r="L40" i="12" s="1"/>
  <c r="Q40" i="12" s="1"/>
  <c r="P12" i="11"/>
  <c r="G12" i="11"/>
  <c r="F23" i="10"/>
  <c r="F37" i="10" s="1"/>
  <c r="F40" i="10" s="1"/>
  <c r="F3" i="10" s="1"/>
  <c r="F3" i="16" s="1"/>
  <c r="L50" i="18"/>
  <c r="L6" i="18" s="1"/>
  <c r="P43" i="12"/>
  <c r="AC26" i="18" s="1"/>
  <c r="O23" i="11"/>
  <c r="O37" i="11" s="1"/>
  <c r="O40" i="11" s="1"/>
  <c r="O3" i="11" s="1"/>
  <c r="K12" i="11"/>
  <c r="M12" i="11"/>
  <c r="I12" i="11"/>
  <c r="E12" i="11"/>
  <c r="M3" i="12"/>
  <c r="J12" i="11"/>
  <c r="C12" i="10"/>
  <c r="D12" i="11"/>
  <c r="P3" i="12"/>
  <c r="E3" i="12"/>
  <c r="AB21" i="18" l="1"/>
  <c r="K58" i="18"/>
  <c r="K59" i="18" s="1"/>
  <c r="AB31" i="18" s="1"/>
  <c r="K7" i="18"/>
  <c r="L12" i="11"/>
  <c r="Q12" i="11" s="1"/>
  <c r="N23" i="11"/>
  <c r="N37" i="11" s="1"/>
  <c r="N40" i="11" s="1"/>
  <c r="H23" i="11"/>
  <c r="H37" i="11" s="1"/>
  <c r="H40" i="11" s="1"/>
  <c r="L3" i="12"/>
  <c r="D23" i="11"/>
  <c r="D37" i="11" s="1"/>
  <c r="D40" i="11" s="1"/>
  <c r="D3" i="11" s="1"/>
  <c r="E23" i="11"/>
  <c r="E37" i="11" s="1"/>
  <c r="E40" i="11" s="1"/>
  <c r="E3" i="11" s="1"/>
  <c r="O12" i="10"/>
  <c r="G23" i="11"/>
  <c r="G37" i="11" s="1"/>
  <c r="G40" i="11" s="1"/>
  <c r="G3" i="11" s="1"/>
  <c r="I23" i="11"/>
  <c r="I37" i="11" s="1"/>
  <c r="I40" i="11" s="1"/>
  <c r="M23" i="11"/>
  <c r="M37" i="11" s="1"/>
  <c r="M40" i="11" s="1"/>
  <c r="M3" i="11" s="1"/>
  <c r="L51" i="18"/>
  <c r="P44" i="12"/>
  <c r="C23" i="10"/>
  <c r="C37" i="10" s="1"/>
  <c r="C40" i="10" s="1"/>
  <c r="J23" i="11"/>
  <c r="J37" i="11" s="1"/>
  <c r="J40" i="11" s="1"/>
  <c r="J3" i="11" s="1"/>
  <c r="K23" i="11"/>
  <c r="K37" i="11" s="1"/>
  <c r="K40" i="11" s="1"/>
  <c r="K3" i="11" s="1"/>
  <c r="Q3" i="12"/>
  <c r="F21" i="16"/>
  <c r="F25" i="16" s="1"/>
  <c r="P23" i="11"/>
  <c r="P37" i="11" s="1"/>
  <c r="P40" i="11" s="1"/>
  <c r="R44" i="12" l="1"/>
  <c r="AC27" i="18"/>
  <c r="AC29" i="18" s="1"/>
  <c r="AC45" i="18" s="1"/>
  <c r="N3" i="11"/>
  <c r="N12" i="10"/>
  <c r="H12" i="10"/>
  <c r="H3" i="11"/>
  <c r="L23" i="11"/>
  <c r="L37" i="11" s="1"/>
  <c r="L40" i="11" s="1"/>
  <c r="L3" i="11" s="1"/>
  <c r="L53" i="18"/>
  <c r="L7" i="18"/>
  <c r="P12" i="10"/>
  <c r="C21" i="16"/>
  <c r="I12" i="10"/>
  <c r="O23" i="10"/>
  <c r="O37" i="10" s="1"/>
  <c r="O40" i="10" s="1"/>
  <c r="O3" i="10" s="1"/>
  <c r="O3" i="16" s="1"/>
  <c r="K12" i="10"/>
  <c r="G12" i="10"/>
  <c r="D12" i="10"/>
  <c r="P43" i="11"/>
  <c r="AD26" i="18" s="1"/>
  <c r="M50" i="18"/>
  <c r="M6" i="18" s="1"/>
  <c r="J12" i="10"/>
  <c r="P3" i="11"/>
  <c r="C3" i="10"/>
  <c r="C3" i="16" s="1"/>
  <c r="M12" i="10"/>
  <c r="I3" i="11"/>
  <c r="E12" i="10"/>
  <c r="Q40" i="11" l="1"/>
  <c r="Q3" i="11" s="1"/>
  <c r="AC21" i="18"/>
  <c r="H23" i="10"/>
  <c r="H37" i="10" s="1"/>
  <c r="H40" i="10" s="1"/>
  <c r="H3" i="10" s="1"/>
  <c r="H3" i="16" s="1"/>
  <c r="L12" i="10"/>
  <c r="N23" i="10"/>
  <c r="N37" i="10" s="1"/>
  <c r="N40" i="10" s="1"/>
  <c r="N3" i="10" s="1"/>
  <c r="N3" i="16" s="1"/>
  <c r="L58" i="18"/>
  <c r="L59" i="18" s="1"/>
  <c r="AC31" i="18" s="1"/>
  <c r="E23" i="10"/>
  <c r="E37" i="10" s="1"/>
  <c r="E40" i="10" s="1"/>
  <c r="E3" i="10" s="1"/>
  <c r="E3" i="16" s="1"/>
  <c r="M23" i="10"/>
  <c r="M37" i="10" s="1"/>
  <c r="M40" i="10" s="1"/>
  <c r="D23" i="10"/>
  <c r="D37" i="10" s="1"/>
  <c r="D40" i="10" s="1"/>
  <c r="D3" i="10" s="1"/>
  <c r="D3" i="16" s="1"/>
  <c r="P23" i="10"/>
  <c r="P37" i="10" s="1"/>
  <c r="P40" i="10" s="1"/>
  <c r="P3" i="10" s="1"/>
  <c r="P3" i="16" s="1"/>
  <c r="J23" i="10"/>
  <c r="J37" i="10" s="1"/>
  <c r="J40" i="10" s="1"/>
  <c r="C25" i="16"/>
  <c r="G23" i="10"/>
  <c r="G37" i="10" s="1"/>
  <c r="G40" i="10" s="1"/>
  <c r="K23" i="10"/>
  <c r="K37" i="10" s="1"/>
  <c r="K40" i="10" s="1"/>
  <c r="K3" i="10" s="1"/>
  <c r="K3" i="16" s="1"/>
  <c r="O21" i="16"/>
  <c r="O25" i="16" s="1"/>
  <c r="I23" i="10"/>
  <c r="I37" i="10" s="1"/>
  <c r="I40" i="10" s="1"/>
  <c r="P44" i="11" l="1"/>
  <c r="R44" i="11" s="1"/>
  <c r="M51" i="18"/>
  <c r="M53" i="18" s="1"/>
  <c r="L23" i="10"/>
  <c r="L37" i="10" s="1"/>
  <c r="L40" i="10" s="1"/>
  <c r="L3" i="10" s="1"/>
  <c r="L3" i="16" s="1"/>
  <c r="Q12" i="10"/>
  <c r="P43" i="10" s="1"/>
  <c r="AE26" i="18" s="1"/>
  <c r="N21" i="16"/>
  <c r="N25" i="16" s="1"/>
  <c r="H21" i="16"/>
  <c r="H25" i="16" s="1"/>
  <c r="M21" i="16"/>
  <c r="M25" i="16" s="1"/>
  <c r="I21" i="16"/>
  <c r="I25" i="16" s="1"/>
  <c r="G21" i="16"/>
  <c r="G25" i="16" s="1"/>
  <c r="J21" i="16"/>
  <c r="J25" i="16" s="1"/>
  <c r="K21" i="16"/>
  <c r="K25" i="16" s="1"/>
  <c r="M3" i="10"/>
  <c r="M3" i="16" s="1"/>
  <c r="E21" i="16"/>
  <c r="E25" i="16" s="1"/>
  <c r="I3" i="10"/>
  <c r="I3" i="16" s="1"/>
  <c r="G3" i="10"/>
  <c r="G3" i="16" s="1"/>
  <c r="J3" i="10"/>
  <c r="J3" i="16" s="1"/>
  <c r="P21" i="16"/>
  <c r="P25" i="16" s="1"/>
  <c r="D21" i="16"/>
  <c r="AD27" i="18" l="1"/>
  <c r="AD29" i="18" s="1"/>
  <c r="AD45" i="18" s="1"/>
  <c r="M7" i="18"/>
  <c r="Q40" i="10"/>
  <c r="Q3" i="10" s="1"/>
  <c r="Q3" i="16" s="1"/>
  <c r="N50" i="18"/>
  <c r="N6" i="18" s="1"/>
  <c r="L21" i="16"/>
  <c r="L25" i="16" s="1"/>
  <c r="M58" i="18"/>
  <c r="M59" i="18" s="1"/>
  <c r="AD31" i="18" s="1"/>
  <c r="D25" i="16"/>
  <c r="AD21" i="18" l="1"/>
  <c r="P44" i="10"/>
  <c r="N51" i="18"/>
  <c r="N53" i="18" s="1"/>
  <c r="P9" i="18" s="1"/>
  <c r="Q25" i="16"/>
  <c r="Q21" i="16"/>
  <c r="O40" i="16" s="1"/>
  <c r="R44" i="10" l="1"/>
  <c r="I6" i="16" s="1"/>
  <c r="AE27" i="18"/>
  <c r="AE29" i="18" s="1"/>
  <c r="N7" i="18"/>
  <c r="N58" i="18"/>
  <c r="P58" i="18" s="1"/>
  <c r="AE45" i="18" l="1"/>
  <c r="AE21" i="18"/>
  <c r="N59" i="18"/>
  <c r="AE31" i="18" s="1"/>
  <c r="AE33" i="18" s="1"/>
  <c r="AG42" i="18" s="1"/>
  <c r="M2" i="18" s="1"/>
</calcChain>
</file>

<file path=xl/sharedStrings.xml><?xml version="1.0" encoding="utf-8"?>
<sst xmlns="http://schemas.openxmlformats.org/spreadsheetml/2006/main" count="2534" uniqueCount="119">
  <si>
    <t xml:space="preserve"> </t>
  </si>
  <si>
    <t xml:space="preserve">   Ranch Name</t>
  </si>
  <si>
    <t xml:space="preserve">   Time Covered by  Report</t>
  </si>
  <si>
    <t>Beginning</t>
  </si>
  <si>
    <t>Ending</t>
  </si>
  <si>
    <t>-</t>
  </si>
  <si>
    <t>RAISED OR PURCHASED</t>
  </si>
  <si>
    <t>CATEGORY</t>
  </si>
  <si>
    <t>CLASS</t>
  </si>
  <si>
    <t>Total</t>
  </si>
  <si>
    <t xml:space="preserve">  Beginning Inventory</t>
  </si>
  <si>
    <t xml:space="preserve">  Purchases</t>
  </si>
  <si>
    <t>I</t>
  </si>
  <si>
    <t>N</t>
  </si>
  <si>
    <t xml:space="preserve">  Changes in Category</t>
  </si>
  <si>
    <t xml:space="preserve">  Longs in Counts</t>
  </si>
  <si>
    <t>Sales</t>
  </si>
  <si>
    <t>Transfers Out</t>
  </si>
  <si>
    <t>O</t>
  </si>
  <si>
    <t>U</t>
  </si>
  <si>
    <t>Change in Category</t>
  </si>
  <si>
    <t>T</t>
  </si>
  <si>
    <t>Deaths</t>
  </si>
  <si>
    <t>Shorts in Counts</t>
  </si>
  <si>
    <t>Total Out (B)</t>
  </si>
  <si>
    <t>Total Beginning + Entries (A)</t>
  </si>
  <si>
    <t>Ending Inventory (A-B)</t>
  </si>
  <si>
    <t>Written Comments:</t>
  </si>
  <si>
    <t>Herd Total</t>
  </si>
  <si>
    <t xml:space="preserve">                Beginning Inventory </t>
  </si>
  <si>
    <t xml:space="preserve">                Ending Inventory</t>
  </si>
  <si>
    <t>March</t>
  </si>
  <si>
    <t>January</t>
  </si>
  <si>
    <t>February</t>
  </si>
  <si>
    <t>April</t>
  </si>
  <si>
    <t>June</t>
  </si>
  <si>
    <t>July</t>
  </si>
  <si>
    <t>September</t>
  </si>
  <si>
    <t>May</t>
  </si>
  <si>
    <t>August</t>
  </si>
  <si>
    <t>December</t>
  </si>
  <si>
    <t>November</t>
  </si>
  <si>
    <t>October</t>
  </si>
  <si>
    <t xml:space="preserve">Ending Inventory </t>
  </si>
  <si>
    <t>Value Summary</t>
  </si>
  <si>
    <t xml:space="preserve">    Value Per Head</t>
  </si>
  <si>
    <t>Total Category Value</t>
  </si>
  <si>
    <t>----------------------------------------------</t>
  </si>
  <si>
    <t>-------------------</t>
  </si>
  <si>
    <t xml:space="preserve">   Time Covered by This Report</t>
  </si>
  <si>
    <t>Beg. Inventory</t>
  </si>
  <si>
    <t>Beg.Inventory</t>
  </si>
  <si>
    <t>End.Inventory</t>
  </si>
  <si>
    <t>End. Inventory</t>
  </si>
  <si>
    <t>Date Report Printed</t>
  </si>
  <si>
    <t>Total Shorts Recorded</t>
  </si>
  <si>
    <t>Longs Recorded</t>
  </si>
  <si>
    <t>Total Longs Recorded</t>
  </si>
  <si>
    <t>Shorts Recorded</t>
  </si>
  <si>
    <t>Total Beg. + Entries (A)</t>
  </si>
  <si>
    <t>Month</t>
  </si>
  <si>
    <t>Average</t>
  </si>
  <si>
    <t>Jan</t>
  </si>
  <si>
    <t>Feb</t>
  </si>
  <si>
    <t xml:space="preserve">July </t>
  </si>
  <si>
    <t>_______________________________________________________________________________________________________________________</t>
  </si>
  <si>
    <t xml:space="preserve">         Ranch Name</t>
  </si>
  <si>
    <t>Sales &amp; Transfer Out</t>
  </si>
  <si>
    <t>Sept.</t>
  </si>
  <si>
    <t>Oct.</t>
  </si>
  <si>
    <t>Nov.</t>
  </si>
  <si>
    <t>Dec.</t>
  </si>
  <si>
    <t>Head</t>
  </si>
  <si>
    <t>Total Begin.+ Entries (A)</t>
  </si>
  <si>
    <t>Total Begin. + Entries (A)</t>
  </si>
  <si>
    <t>-------</t>
  </si>
  <si>
    <t>AUM</t>
  </si>
  <si>
    <t>Last month to include in Graph</t>
  </si>
  <si>
    <t>Purchased</t>
  </si>
  <si>
    <t>Head Calculation Summary Purpose</t>
  </si>
  <si>
    <t>Head Days</t>
  </si>
  <si>
    <t>Total Head Days</t>
  </si>
  <si>
    <t>Hd Days</t>
  </si>
  <si>
    <t>Average Hd</t>
  </si>
  <si>
    <t>Total Hd. Days</t>
  </si>
  <si>
    <t>Day/Mon.</t>
  </si>
  <si>
    <t>Acc.Days</t>
  </si>
  <si>
    <t>Acc.Hd.</t>
  </si>
  <si>
    <t>**Based on average inventory times days in the month.</t>
  </si>
  <si>
    <t>Accumulated Head Days**</t>
  </si>
  <si>
    <t>Hd. Days</t>
  </si>
  <si>
    <t>Acc. Days</t>
  </si>
  <si>
    <t>Head Day Summary</t>
  </si>
  <si>
    <t>For Months included in graph.</t>
  </si>
  <si>
    <t xml:space="preserve">Beg. Inventory </t>
  </si>
  <si>
    <t>Steers</t>
  </si>
  <si>
    <t>Heifers</t>
  </si>
  <si>
    <t>Stocker Cattle Monthly Inventory  -  Ending Summary of Shorts and Longs</t>
  </si>
  <si>
    <t xml:space="preserve">Monthly Fed Cattle Inventory </t>
  </si>
  <si>
    <t>Monthly Fed Cattle Inventory  - Ending Summary and Head Day Summary</t>
  </si>
  <si>
    <t xml:space="preserve">                 FEEDYARD</t>
  </si>
  <si>
    <t>Written comments</t>
  </si>
  <si>
    <t xml:space="preserve"> Fed Cattle  Inventory - Head of  Cattle</t>
  </si>
  <si>
    <t>steers</t>
  </si>
  <si>
    <t xml:space="preserve">  Transfers In </t>
  </si>
  <si>
    <t xml:space="preserve">  Transfers In</t>
  </si>
  <si>
    <t>Blank</t>
  </si>
  <si>
    <t>LOT NUMBER</t>
  </si>
  <si>
    <t>Total of Lots</t>
  </si>
  <si>
    <t>Raised</t>
  </si>
  <si>
    <t>Value Summary for Balance Sheet</t>
  </si>
  <si>
    <t>Beginning Inventory - Head</t>
  </si>
  <si>
    <t>Total Value</t>
  </si>
  <si>
    <t>Ending Inventory - Head</t>
  </si>
  <si>
    <t>_________________________________________</t>
  </si>
  <si>
    <t>Change in Inventory - Head</t>
  </si>
  <si>
    <t>Change in Inventory - Per  Hd.</t>
  </si>
  <si>
    <t>Change in Inventory - Value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</si>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</sst>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/dd/yy"/>
    <numFmt numFmtId="165" formatCode="hh:mm:ss\ AM/PM"/>
    <numFmt numFmtId="166" formatCode="&quot;$&quot;#,##0"/>
    <numFmt numFmtId="167" formatCode="_(* #,##0_);_(* \(#,##0\);_(* &quot;-&quot;??_);_(@_)"/>
    <numFmt numFmtId="168" formatCode="mm/dd/yy;@"/>
    <numFmt numFmtId="169" formatCode="&quot;$&quot;#,##0.0"/>
  </numFmts>
  <fonts count="22" x14ac:knownFonts="1">
    <font>
      <sz val="10"/>
      <name val="Arial"/>
    </font>
    <font>
      <sz val="10"/>
      <name val="Arial"/>
      <family val="2"/>
    </font>
    <font>
      <sz val="12"/>
      <color indexed="12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39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39"/>
      <name val="Arial"/>
      <family val="2"/>
    </font>
    <font>
      <b/>
      <sz val="12"/>
      <color indexed="3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4"/>
      <color rgb="FF3333F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rgb="FF3333FF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 applyProtection="1"/>
    <xf numFmtId="15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164" fontId="2" fillId="0" borderId="1" xfId="0" applyNumberFormat="1" applyFont="1" applyBorder="1" applyProtection="1">
      <protection locked="0"/>
    </xf>
    <xf numFmtId="165" fontId="0" fillId="0" borderId="0" xfId="0" applyNumberFormat="1" applyProtection="1"/>
    <xf numFmtId="0" fontId="0" fillId="0" borderId="0" xfId="0" applyNumberFormat="1" applyAlignment="1" applyProtection="1">
      <alignment horizontal="fill"/>
    </xf>
    <xf numFmtId="0" fontId="4" fillId="0" borderId="0" xfId="0" applyNumberFormat="1" applyFont="1" applyProtection="1"/>
    <xf numFmtId="0" fontId="5" fillId="0" borderId="1" xfId="0" applyNumberFormat="1" applyFont="1" applyBorder="1" applyProtection="1"/>
    <xf numFmtId="49" fontId="5" fillId="0" borderId="1" xfId="0" applyNumberFormat="1" applyFont="1" applyBorder="1" applyProtection="1"/>
    <xf numFmtId="1" fontId="5" fillId="0" borderId="1" xfId="0" applyNumberFormat="1" applyFont="1" applyBorder="1" applyProtection="1"/>
    <xf numFmtId="15" fontId="0" fillId="0" borderId="0" xfId="0" applyNumberFormat="1" applyAlignment="1" applyProtection="1">
      <alignment horizontal="center"/>
    </xf>
    <xf numFmtId="0" fontId="5" fillId="0" borderId="0" xfId="0" applyNumberFormat="1" applyFont="1" applyProtection="1"/>
    <xf numFmtId="0" fontId="5" fillId="0" borderId="0" xfId="0" applyNumberFormat="1" applyFont="1" applyAlignment="1" applyProtection="1">
      <alignment horizontal="fill"/>
    </xf>
    <xf numFmtId="3" fontId="5" fillId="0" borderId="0" xfId="0" applyNumberFormat="1" applyFont="1" applyProtection="1"/>
    <xf numFmtId="166" fontId="0" fillId="0" borderId="0" xfId="0" applyNumberFormat="1" applyProtection="1"/>
    <xf numFmtId="0" fontId="0" fillId="0" borderId="0" xfId="0" quotePrefix="1" applyNumberFormat="1" applyProtection="1"/>
    <xf numFmtId="0" fontId="4" fillId="0" borderId="0" xfId="0" applyNumberFormat="1" applyFont="1" applyAlignment="1" applyProtection="1">
      <alignment horizontal="center"/>
    </xf>
    <xf numFmtId="166" fontId="2" fillId="0" borderId="1" xfId="0" applyNumberFormat="1" applyFont="1" applyBorder="1" applyProtection="1">
      <protection locked="0"/>
    </xf>
    <xf numFmtId="0" fontId="6" fillId="0" borderId="0" xfId="0" applyNumberFormat="1" applyFont="1" applyProtection="1"/>
    <xf numFmtId="0" fontId="6" fillId="0" borderId="1" xfId="0" applyNumberFormat="1" applyFont="1" applyBorder="1" applyProtection="1"/>
    <xf numFmtId="0" fontId="5" fillId="0" borderId="0" xfId="0" applyNumberFormat="1" applyFont="1" applyBorder="1" applyProtection="1"/>
    <xf numFmtId="0" fontId="3" fillId="0" borderId="0" xfId="0" applyNumberFormat="1" applyFont="1" applyAlignment="1" applyProtection="1">
      <alignment horizontal="fill"/>
    </xf>
    <xf numFmtId="0" fontId="2" fillId="0" borderId="3" xfId="0" applyNumberFormat="1" applyFont="1" applyBorder="1" applyProtection="1">
      <protection locked="0"/>
    </xf>
    <xf numFmtId="1" fontId="6" fillId="0" borderId="0" xfId="0" applyNumberFormat="1" applyFont="1" applyBorder="1" applyProtection="1"/>
    <xf numFmtId="1" fontId="4" fillId="0" borderId="0" xfId="0" applyNumberFormat="1" applyFont="1" applyBorder="1" applyProtection="1"/>
    <xf numFmtId="0" fontId="8" fillId="0" borderId="0" xfId="0" applyNumberFormat="1" applyFont="1" applyProtection="1"/>
    <xf numFmtId="0" fontId="9" fillId="0" borderId="0" xfId="0" applyNumberFormat="1" applyFont="1" applyAlignment="1" applyProtection="1">
      <alignment horizontal="center"/>
    </xf>
    <xf numFmtId="164" fontId="5" fillId="0" borderId="1" xfId="0" applyNumberFormat="1" applyFont="1" applyBorder="1" applyProtection="1">
      <protection locked="0"/>
    </xf>
    <xf numFmtId="0" fontId="6" fillId="0" borderId="0" xfId="0" applyNumberFormat="1" applyFont="1" applyAlignment="1" applyProtection="1">
      <alignment horizontal="center"/>
    </xf>
    <xf numFmtId="3" fontId="6" fillId="0" borderId="0" xfId="0" applyNumberFormat="1" applyFont="1" applyBorder="1" applyProtection="1"/>
    <xf numFmtId="3" fontId="0" fillId="0" borderId="0" xfId="0" applyNumberFormat="1" applyProtection="1"/>
    <xf numFmtId="3" fontId="6" fillId="0" borderId="0" xfId="0" applyNumberFormat="1" applyFont="1" applyProtection="1"/>
    <xf numFmtId="0" fontId="4" fillId="0" borderId="0" xfId="0" applyFont="1"/>
    <xf numFmtId="3" fontId="0" fillId="0" borderId="0" xfId="0" applyNumberFormat="1"/>
    <xf numFmtId="167" fontId="0" fillId="0" borderId="0" xfId="1" applyNumberFormat="1" applyFont="1"/>
    <xf numFmtId="167" fontId="4" fillId="0" borderId="0" xfId="1" applyNumberFormat="1" applyFont="1"/>
    <xf numFmtId="0" fontId="8" fillId="0" borderId="0" xfId="0" applyFont="1" applyAlignment="1">
      <alignment horizontal="center"/>
    </xf>
    <xf numFmtId="167" fontId="0" fillId="0" borderId="0" xfId="0" applyNumberFormat="1"/>
    <xf numFmtId="0" fontId="6" fillId="0" borderId="0" xfId="0" applyFont="1"/>
    <xf numFmtId="167" fontId="6" fillId="0" borderId="0" xfId="1" applyNumberFormat="1" applyFont="1"/>
    <xf numFmtId="167" fontId="11" fillId="0" borderId="0" xfId="1" applyNumberFormat="1" applyFont="1"/>
    <xf numFmtId="43" fontId="0" fillId="0" borderId="0" xfId="0" applyNumberFormat="1"/>
    <xf numFmtId="0" fontId="12" fillId="0" borderId="2" xfId="0" applyNumberFormat="1" applyFont="1" applyBorder="1" applyProtection="1">
      <protection locked="0"/>
    </xf>
    <xf numFmtId="0" fontId="6" fillId="0" borderId="0" xfId="0" applyNumberFormat="1" applyFont="1" applyAlignment="1" applyProtection="1">
      <alignment horizontal="fill"/>
    </xf>
    <xf numFmtId="0" fontId="2" fillId="0" borderId="0" xfId="0" applyNumberFormat="1" applyFont="1" applyFill="1" applyBorder="1" applyProtection="1">
      <protection locked="0"/>
    </xf>
    <xf numFmtId="0" fontId="1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8" fillId="0" borderId="0" xfId="0" applyFont="1"/>
    <xf numFmtId="0" fontId="3" fillId="0" borderId="0" xfId="0" applyNumberFormat="1" applyFont="1" applyProtection="1">
      <protection locked="0"/>
    </xf>
    <xf numFmtId="167" fontId="5" fillId="0" borderId="0" xfId="1" applyNumberFormat="1" applyFont="1" applyProtection="1"/>
    <xf numFmtId="167" fontId="0" fillId="0" borderId="0" xfId="1" applyNumberFormat="1" applyFont="1" applyProtection="1"/>
    <xf numFmtId="167" fontId="6" fillId="0" borderId="0" xfId="1" applyNumberFormat="1" applyFont="1" applyProtection="1"/>
    <xf numFmtId="164" fontId="5" fillId="0" borderId="1" xfId="0" applyNumberFormat="1" applyFont="1" applyBorder="1" applyProtection="1"/>
    <xf numFmtId="0" fontId="1" fillId="0" borderId="0" xfId="0" applyNumberFormat="1" applyFont="1" applyAlignment="1" applyProtection="1">
      <alignment horizontal="fill"/>
    </xf>
    <xf numFmtId="0" fontId="13" fillId="0" borderId="4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4" xfId="0" applyNumberFormat="1" applyFont="1" applyBorder="1" applyProtection="1">
      <protection locked="0"/>
    </xf>
    <xf numFmtId="0" fontId="2" fillId="0" borderId="1" xfId="0" quotePrefix="1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Protection="1">
      <protection locked="0"/>
    </xf>
    <xf numFmtId="0" fontId="12" fillId="0" borderId="0" xfId="0" applyNumberFormat="1" applyFont="1" applyAlignment="1" applyProtection="1">
      <alignment horizontal="fill"/>
      <protection locked="0"/>
    </xf>
    <xf numFmtId="0" fontId="4" fillId="0" borderId="0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4" fontId="14" fillId="0" borderId="0" xfId="0" applyNumberFormat="1" applyFont="1" applyAlignment="1" applyProtection="1">
      <alignment horizontal="left"/>
    </xf>
    <xf numFmtId="2" fontId="0" fillId="0" borderId="0" xfId="0" applyNumberFormat="1" applyProtection="1"/>
    <xf numFmtId="0" fontId="5" fillId="0" borderId="0" xfId="0" applyFont="1"/>
    <xf numFmtId="0" fontId="15" fillId="0" borderId="0" xfId="0" applyNumberFormat="1" applyFont="1" applyAlignment="1" applyProtection="1">
      <alignment horizontal="center"/>
    </xf>
    <xf numFmtId="167" fontId="8" fillId="0" borderId="0" xfId="1" applyNumberFormat="1" applyFont="1" applyProtection="1"/>
    <xf numFmtId="167" fontId="4" fillId="0" borderId="0" xfId="1" applyNumberFormat="1" applyFont="1" applyProtection="1"/>
    <xf numFmtId="0" fontId="16" fillId="0" borderId="0" xfId="0" applyFont="1"/>
    <xf numFmtId="0" fontId="4" fillId="0" borderId="0" xfId="0" applyFont="1" applyAlignment="1">
      <alignment horizontal="right"/>
    </xf>
    <xf numFmtId="0" fontId="1" fillId="0" borderId="0" xfId="0" applyNumberFormat="1" applyFont="1" applyProtection="1"/>
    <xf numFmtId="0" fontId="0" fillId="0" borderId="0" xfId="0" applyNumberFormat="1" applyFill="1" applyBorder="1" applyProtection="1"/>
    <xf numFmtId="167" fontId="8" fillId="0" borderId="0" xfId="1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Protection="1"/>
    <xf numFmtId="0" fontId="1" fillId="0" borderId="0" xfId="0" applyNumberFormat="1" applyFont="1" applyAlignment="1" applyProtection="1">
      <alignment horizontal="center"/>
    </xf>
    <xf numFmtId="0" fontId="1" fillId="0" borderId="0" xfId="0" applyFont="1"/>
    <xf numFmtId="3" fontId="5" fillId="0" borderId="1" xfId="0" applyNumberFormat="1" applyFont="1" applyBorder="1" applyProtection="1">
      <protection locked="0"/>
    </xf>
    <xf numFmtId="0" fontId="9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20" fillId="0" borderId="0" xfId="0" applyNumberFormat="1" applyFont="1" applyAlignment="1" applyProtection="1">
      <alignment horizontal="center"/>
    </xf>
    <xf numFmtId="167" fontId="5" fillId="0" borderId="0" xfId="1" applyNumberFormat="1" applyFont="1"/>
    <xf numFmtId="168" fontId="8" fillId="0" borderId="1" xfId="0" applyNumberFormat="1" applyFont="1" applyBorder="1"/>
    <xf numFmtId="164" fontId="8" fillId="0" borderId="1" xfId="0" applyNumberFormat="1" applyFont="1" applyBorder="1"/>
    <xf numFmtId="1" fontId="5" fillId="0" borderId="0" xfId="0" applyNumberFormat="1" applyFont="1"/>
    <xf numFmtId="169" fontId="5" fillId="0" borderId="0" xfId="0" applyNumberFormat="1" applyFont="1"/>
    <xf numFmtId="0" fontId="5" fillId="0" borderId="0" xfId="0" quotePrefix="1" applyFont="1"/>
    <xf numFmtId="167" fontId="8" fillId="0" borderId="0" xfId="1" applyNumberFormat="1" applyFont="1"/>
    <xf numFmtId="166" fontId="8" fillId="0" borderId="0" xfId="1" applyNumberFormat="1" applyFont="1"/>
    <xf numFmtId="166" fontId="8" fillId="0" borderId="0" xfId="0" applyNumberFormat="1" applyFont="1"/>
    <xf numFmtId="1" fontId="5" fillId="0" borderId="0" xfId="1" applyNumberFormat="1" applyFont="1"/>
    <xf numFmtId="0" fontId="9" fillId="0" borderId="0" xfId="0" applyNumberFormat="1" applyFont="1" applyAlignment="1" applyProtection="1">
      <alignment horizontal="center"/>
    </xf>
    <xf numFmtId="0" fontId="7" fillId="0" borderId="6" xfId="0" applyNumberFormat="1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3" fillId="0" borderId="8" xfId="0" applyNumberFormat="1" applyFont="1" applyBorder="1" applyAlignment="1" applyProtection="1">
      <protection locked="0"/>
    </xf>
    <xf numFmtId="0" fontId="0" fillId="0" borderId="9" xfId="0" applyBorder="1" applyAlignment="1"/>
    <xf numFmtId="0" fontId="0" fillId="0" borderId="10" xfId="0" applyBorder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21" fillId="0" borderId="8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21" fillId="0" borderId="10" xfId="0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/>
              <a:t>Average Head of Fed Cattle in Monthly Inventory </a:t>
            </a:r>
          </a:p>
        </c:rich>
      </c:tx>
      <c:layout>
        <c:manualLayout>
          <c:xMode val="edge"/>
          <c:yMode val="edge"/>
          <c:x val="0.26661573564925117"/>
          <c:y val="2.9661080071125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7826593497079"/>
          <c:y val="0.20127139465476307"/>
          <c:w val="0.8142344964721806"/>
          <c:h val="0.58262772136905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Monthly Inventory'!$S$50</c:f>
              <c:strCache>
                <c:ptCount val="1"/>
                <c:pt idx="0">
                  <c:v>Head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 Monthly Inventory'!$T$49:$AE$49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'Graph Monthly Inventory'!$T$50:$AE$50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F-4FBE-AE28-C52201D7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40304"/>
        <c:axId val="1"/>
      </c:barChart>
      <c:catAx>
        <c:axId val="32754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</a:t>
                </a:r>
              </a:p>
            </c:rich>
          </c:tx>
          <c:layout>
            <c:manualLayout>
              <c:xMode val="edge"/>
              <c:yMode val="edge"/>
              <c:x val="1.8094093326829722E-2"/>
              <c:y val="0.4322040395453186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5403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1</xdr:row>
      <xdr:rowOff>92529</xdr:rowOff>
    </xdr:from>
    <xdr:to>
      <xdr:col>1</xdr:col>
      <xdr:colOff>947057</xdr:colOff>
      <xdr:row>1</xdr:row>
      <xdr:rowOff>408214</xdr:rowOff>
    </xdr:to>
    <xdr:pic>
      <xdr:nvPicPr>
        <xdr:cNvPr id="4111" name="Picture 3" descr="TAMAgEXT">
          <a:extLst>
            <a:ext uri="{FF2B5EF4-FFF2-40B4-BE49-F238E27FC236}">
              <a16:creationId xmlns:a16="http://schemas.microsoft.com/office/drawing/2014/main" id="{E4EE4EF0-A6B7-424D-B980-8BA3BAE0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42900"/>
          <a:ext cx="990600" cy="31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11</xdr:row>
      <xdr:rowOff>103414</xdr:rowOff>
    </xdr:from>
    <xdr:to>
      <xdr:col>13</xdr:col>
      <xdr:colOff>598714</xdr:colOff>
      <xdr:row>34</xdr:row>
      <xdr:rowOff>0</xdr:rowOff>
    </xdr:to>
    <xdr:graphicFrame macro="">
      <xdr:nvGraphicFramePr>
        <xdr:cNvPr id="2257" name="Chart 2">
          <a:extLst>
            <a:ext uri="{FF2B5EF4-FFF2-40B4-BE49-F238E27FC236}">
              <a16:creationId xmlns:a16="http://schemas.microsoft.com/office/drawing/2014/main" id="{544EFD30-A04F-4A3E-AB8B-17F77858C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56"/>
  <sheetViews>
    <sheetView tabSelected="1" topLeftCell="A3" zoomScaleNormal="100" workbookViewId="0">
      <selection activeCell="E8" sqref="E8"/>
    </sheetView>
  </sheetViews>
  <sheetFormatPr defaultRowHeight="12.45" x14ac:dyDescent="0.3"/>
  <cols>
    <col min="1" max="1" width="3.69140625" customWidth="1"/>
    <col min="2" max="2" width="26.69140625" customWidth="1"/>
    <col min="3" max="12" width="11.69140625" customWidth="1"/>
    <col min="13" max="13" width="13" customWidth="1"/>
    <col min="14" max="15" width="12.69140625" customWidth="1"/>
    <col min="16" max="37" width="11.69140625" customWidth="1"/>
    <col min="38" max="38" width="10.69140625" customWidth="1"/>
    <col min="39" max="39" width="14.84375" customWidth="1"/>
  </cols>
  <sheetData>
    <row r="1" spans="1:40" ht="20.05" customHeight="1" x14ac:dyDescent="0.4">
      <c r="A1" s="1" t="s">
        <v>0</v>
      </c>
      <c r="B1" s="95" t="s">
        <v>98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1"/>
    </row>
    <row r="2" spans="1:40" ht="35.049999999999997" customHeight="1" x14ac:dyDescent="0.4">
      <c r="A2" s="1"/>
      <c r="B2" s="71"/>
      <c r="C2" s="83">
        <v>1</v>
      </c>
      <c r="D2" s="84">
        <f>C2+1</f>
        <v>2</v>
      </c>
      <c r="E2" s="84">
        <f t="shared" ref="E2:AK2" si="0">D2+1</f>
        <v>3</v>
      </c>
      <c r="F2" s="84">
        <f t="shared" si="0"/>
        <v>4</v>
      </c>
      <c r="G2" s="84">
        <f t="shared" si="0"/>
        <v>5</v>
      </c>
      <c r="H2" s="84">
        <f t="shared" si="0"/>
        <v>6</v>
      </c>
      <c r="I2" s="84">
        <f t="shared" si="0"/>
        <v>7</v>
      </c>
      <c r="J2" s="84">
        <f t="shared" si="0"/>
        <v>8</v>
      </c>
      <c r="K2" s="84">
        <f t="shared" si="0"/>
        <v>9</v>
      </c>
      <c r="L2" s="84">
        <f t="shared" si="0"/>
        <v>10</v>
      </c>
      <c r="M2" s="84">
        <f t="shared" si="0"/>
        <v>11</v>
      </c>
      <c r="N2" s="84">
        <f t="shared" si="0"/>
        <v>12</v>
      </c>
      <c r="O2" s="84">
        <f t="shared" si="0"/>
        <v>13</v>
      </c>
      <c r="P2" s="84">
        <f t="shared" si="0"/>
        <v>14</v>
      </c>
      <c r="Q2" s="84">
        <f t="shared" si="0"/>
        <v>15</v>
      </c>
      <c r="R2" s="84">
        <f t="shared" si="0"/>
        <v>16</v>
      </c>
      <c r="S2" s="84">
        <f t="shared" si="0"/>
        <v>17</v>
      </c>
      <c r="T2" s="84">
        <f t="shared" si="0"/>
        <v>18</v>
      </c>
      <c r="U2" s="84">
        <f t="shared" si="0"/>
        <v>19</v>
      </c>
      <c r="V2" s="84">
        <f t="shared" si="0"/>
        <v>20</v>
      </c>
      <c r="W2" s="84">
        <f t="shared" si="0"/>
        <v>21</v>
      </c>
      <c r="X2" s="84">
        <f t="shared" si="0"/>
        <v>22</v>
      </c>
      <c r="Y2" s="84">
        <f t="shared" si="0"/>
        <v>23</v>
      </c>
      <c r="Z2" s="84">
        <f t="shared" si="0"/>
        <v>24</v>
      </c>
      <c r="AA2" s="84">
        <f t="shared" si="0"/>
        <v>25</v>
      </c>
      <c r="AB2" s="84">
        <f t="shared" si="0"/>
        <v>26</v>
      </c>
      <c r="AC2" s="84">
        <f t="shared" si="0"/>
        <v>27</v>
      </c>
      <c r="AD2" s="84">
        <f t="shared" si="0"/>
        <v>28</v>
      </c>
      <c r="AE2" s="84">
        <f t="shared" si="0"/>
        <v>29</v>
      </c>
      <c r="AF2" s="84">
        <f t="shared" si="0"/>
        <v>30</v>
      </c>
      <c r="AG2" s="84">
        <f t="shared" si="0"/>
        <v>31</v>
      </c>
      <c r="AH2" s="84">
        <f t="shared" si="0"/>
        <v>32</v>
      </c>
      <c r="AI2" s="84">
        <f t="shared" si="0"/>
        <v>33</v>
      </c>
      <c r="AJ2" s="84">
        <f t="shared" si="0"/>
        <v>34</v>
      </c>
      <c r="AK2" s="84">
        <f t="shared" si="0"/>
        <v>35</v>
      </c>
      <c r="AL2" s="1"/>
      <c r="AM2" s="65"/>
    </row>
    <row r="3" spans="1:40" x14ac:dyDescent="0.3">
      <c r="A3" s="1"/>
      <c r="B3" s="72" t="s">
        <v>80</v>
      </c>
      <c r="C3" s="70">
        <f t="shared" ref="C3:AK3" si="1">((C12+C41)*0.5)*($F$5-$D$5+1)</f>
        <v>0</v>
      </c>
      <c r="D3" s="70">
        <f t="shared" si="1"/>
        <v>0</v>
      </c>
      <c r="E3" s="70">
        <f t="shared" si="1"/>
        <v>0</v>
      </c>
      <c r="F3" s="70">
        <f t="shared" si="1"/>
        <v>0</v>
      </c>
      <c r="G3" s="70">
        <f t="shared" si="1"/>
        <v>0</v>
      </c>
      <c r="H3" s="70">
        <f t="shared" si="1"/>
        <v>0</v>
      </c>
      <c r="I3" s="70">
        <f t="shared" si="1"/>
        <v>0</v>
      </c>
      <c r="J3" s="70">
        <f t="shared" si="1"/>
        <v>0</v>
      </c>
      <c r="K3" s="70">
        <f t="shared" si="1"/>
        <v>0</v>
      </c>
      <c r="L3" s="70">
        <f t="shared" si="1"/>
        <v>0</v>
      </c>
      <c r="M3" s="70">
        <f t="shared" si="1"/>
        <v>0</v>
      </c>
      <c r="N3" s="70">
        <f t="shared" si="1"/>
        <v>0</v>
      </c>
      <c r="O3" s="70">
        <f t="shared" si="1"/>
        <v>0</v>
      </c>
      <c r="P3" s="70">
        <f t="shared" si="1"/>
        <v>0</v>
      </c>
      <c r="Q3" s="70">
        <f t="shared" si="1"/>
        <v>0</v>
      </c>
      <c r="R3" s="70">
        <f t="shared" si="1"/>
        <v>0</v>
      </c>
      <c r="S3" s="70">
        <f t="shared" si="1"/>
        <v>0</v>
      </c>
      <c r="T3" s="70">
        <f t="shared" si="1"/>
        <v>0</v>
      </c>
      <c r="U3" s="70">
        <f t="shared" si="1"/>
        <v>0</v>
      </c>
      <c r="V3" s="70">
        <f t="shared" si="1"/>
        <v>0</v>
      </c>
      <c r="W3" s="70">
        <f t="shared" si="1"/>
        <v>0</v>
      </c>
      <c r="X3" s="70">
        <f t="shared" si="1"/>
        <v>0</v>
      </c>
      <c r="Y3" s="70">
        <f t="shared" si="1"/>
        <v>0</v>
      </c>
      <c r="Z3" s="70">
        <f t="shared" si="1"/>
        <v>0</v>
      </c>
      <c r="AA3" s="70">
        <f t="shared" si="1"/>
        <v>0</v>
      </c>
      <c r="AB3" s="70">
        <f t="shared" si="1"/>
        <v>0</v>
      </c>
      <c r="AC3" s="70">
        <f t="shared" si="1"/>
        <v>0</v>
      </c>
      <c r="AD3" s="70">
        <f t="shared" si="1"/>
        <v>0</v>
      </c>
      <c r="AE3" s="70">
        <f t="shared" si="1"/>
        <v>0</v>
      </c>
      <c r="AF3" s="70">
        <f t="shared" si="1"/>
        <v>0</v>
      </c>
      <c r="AG3" s="70">
        <f t="shared" si="1"/>
        <v>0</v>
      </c>
      <c r="AH3" s="70">
        <f t="shared" si="1"/>
        <v>0</v>
      </c>
      <c r="AI3" s="70">
        <f t="shared" si="1"/>
        <v>0</v>
      </c>
      <c r="AJ3" s="70">
        <f t="shared" si="1"/>
        <v>0</v>
      </c>
      <c r="AK3" s="70">
        <f t="shared" si="1"/>
        <v>0</v>
      </c>
      <c r="AL3" s="70">
        <f>SUM(C3:AK3)</f>
        <v>0</v>
      </c>
    </row>
    <row r="4" spans="1:40" ht="15" x14ac:dyDescent="0.35">
      <c r="A4" s="1"/>
      <c r="B4" s="1" t="s">
        <v>1</v>
      </c>
      <c r="C4" s="96" t="s">
        <v>106</v>
      </c>
      <c r="D4" s="97"/>
      <c r="E4" s="49"/>
      <c r="F4" s="49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15" x14ac:dyDescent="0.35">
      <c r="A5" s="1"/>
      <c r="B5" s="1" t="s">
        <v>49</v>
      </c>
      <c r="C5" s="3" t="s">
        <v>3</v>
      </c>
      <c r="D5" s="4">
        <v>43466</v>
      </c>
      <c r="E5" s="3" t="s">
        <v>4</v>
      </c>
      <c r="F5" s="53">
        <f>D5+30</f>
        <v>43496</v>
      </c>
      <c r="H5" s="1"/>
      <c r="I5" s="1"/>
      <c r="J5" s="1"/>
      <c r="K5" s="1"/>
      <c r="L5" s="1"/>
      <c r="M5" s="5"/>
      <c r="N5" s="5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0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 t="s">
        <v>5</v>
      </c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"/>
    </row>
    <row r="7" spans="1:40" ht="15" x14ac:dyDescent="0.35">
      <c r="A7" s="1"/>
      <c r="B7" s="1" t="s">
        <v>6</v>
      </c>
      <c r="C7" s="58" t="s">
        <v>78</v>
      </c>
      <c r="D7" s="58" t="s">
        <v>78</v>
      </c>
      <c r="E7" s="58" t="s">
        <v>109</v>
      </c>
      <c r="F7" s="58" t="s">
        <v>75</v>
      </c>
      <c r="G7" s="58" t="s">
        <v>75</v>
      </c>
      <c r="H7" s="58" t="s">
        <v>75</v>
      </c>
      <c r="I7" s="58" t="s">
        <v>75</v>
      </c>
      <c r="J7" s="58" t="s">
        <v>75</v>
      </c>
      <c r="K7" s="58" t="s">
        <v>75</v>
      </c>
      <c r="L7" s="58" t="s">
        <v>75</v>
      </c>
      <c r="M7" s="58" t="s">
        <v>75</v>
      </c>
      <c r="N7" s="58" t="s">
        <v>75</v>
      </c>
      <c r="O7" s="58" t="s">
        <v>75</v>
      </c>
      <c r="P7" s="58" t="s">
        <v>75</v>
      </c>
      <c r="Q7" s="58" t="s">
        <v>75</v>
      </c>
      <c r="R7" s="58" t="s">
        <v>75</v>
      </c>
      <c r="S7" s="58" t="s">
        <v>75</v>
      </c>
      <c r="T7" s="58" t="s">
        <v>75</v>
      </c>
      <c r="U7" s="58" t="s">
        <v>75</v>
      </c>
      <c r="V7" s="58" t="s">
        <v>75</v>
      </c>
      <c r="W7" s="58" t="s">
        <v>75</v>
      </c>
      <c r="X7" s="58" t="s">
        <v>75</v>
      </c>
      <c r="Y7" s="58" t="s">
        <v>75</v>
      </c>
      <c r="Z7" s="58" t="s">
        <v>75</v>
      </c>
      <c r="AA7" s="58" t="s">
        <v>75</v>
      </c>
      <c r="AB7" s="58" t="s">
        <v>75</v>
      </c>
      <c r="AC7" s="58" t="s">
        <v>75</v>
      </c>
      <c r="AD7" s="58" t="s">
        <v>75</v>
      </c>
      <c r="AE7" s="58" t="s">
        <v>75</v>
      </c>
      <c r="AF7" s="58" t="s">
        <v>75</v>
      </c>
      <c r="AG7" s="58" t="s">
        <v>75</v>
      </c>
      <c r="AH7" s="58" t="s">
        <v>75</v>
      </c>
      <c r="AI7" s="58" t="s">
        <v>75</v>
      </c>
      <c r="AJ7" s="58" t="s">
        <v>75</v>
      </c>
      <c r="AK7" s="58" t="s">
        <v>75</v>
      </c>
      <c r="AL7" s="1"/>
    </row>
    <row r="8" spans="1:40" ht="15" x14ac:dyDescent="0.35">
      <c r="A8" s="1"/>
      <c r="B8" s="3" t="s">
        <v>7</v>
      </c>
      <c r="C8" s="58" t="s">
        <v>95</v>
      </c>
      <c r="D8" s="58" t="s">
        <v>96</v>
      </c>
      <c r="E8" s="58" t="s">
        <v>103</v>
      </c>
      <c r="F8" s="58" t="s">
        <v>75</v>
      </c>
      <c r="G8" s="58" t="s">
        <v>75</v>
      </c>
      <c r="H8" s="58" t="s">
        <v>75</v>
      </c>
      <c r="I8" s="58" t="s">
        <v>75</v>
      </c>
      <c r="J8" s="58" t="s">
        <v>75</v>
      </c>
      <c r="K8" s="58" t="s">
        <v>75</v>
      </c>
      <c r="L8" s="58" t="s">
        <v>75</v>
      </c>
      <c r="M8" s="58" t="s">
        <v>75</v>
      </c>
      <c r="N8" s="58" t="s">
        <v>75</v>
      </c>
      <c r="O8" s="58" t="s">
        <v>75</v>
      </c>
      <c r="P8" s="58" t="s">
        <v>75</v>
      </c>
      <c r="Q8" s="58" t="s">
        <v>75</v>
      </c>
      <c r="R8" s="58" t="s">
        <v>75</v>
      </c>
      <c r="S8" s="58" t="s">
        <v>75</v>
      </c>
      <c r="T8" s="58" t="s">
        <v>75</v>
      </c>
      <c r="U8" s="58" t="s">
        <v>75</v>
      </c>
      <c r="V8" s="58" t="s">
        <v>75</v>
      </c>
      <c r="W8" s="58" t="s">
        <v>75</v>
      </c>
      <c r="X8" s="58" t="s">
        <v>75</v>
      </c>
      <c r="Y8" s="58" t="s">
        <v>75</v>
      </c>
      <c r="Z8" s="58" t="s">
        <v>75</v>
      </c>
      <c r="AA8" s="58" t="s">
        <v>75</v>
      </c>
      <c r="AB8" s="58" t="s">
        <v>75</v>
      </c>
      <c r="AC8" s="58" t="s">
        <v>75</v>
      </c>
      <c r="AD8" s="58" t="s">
        <v>75</v>
      </c>
      <c r="AE8" s="58" t="s">
        <v>75</v>
      </c>
      <c r="AF8" s="58" t="s">
        <v>75</v>
      </c>
      <c r="AG8" s="58" t="s">
        <v>75</v>
      </c>
      <c r="AH8" s="58" t="s">
        <v>75</v>
      </c>
      <c r="AI8" s="58" t="s">
        <v>75</v>
      </c>
      <c r="AJ8" s="58" t="s">
        <v>75</v>
      </c>
      <c r="AK8" s="58" t="s">
        <v>75</v>
      </c>
      <c r="AL8" s="1"/>
    </row>
    <row r="9" spans="1:40" ht="15" x14ac:dyDescent="0.35">
      <c r="A9" s="1"/>
      <c r="B9" s="74" t="s">
        <v>100</v>
      </c>
      <c r="C9" s="58" t="s">
        <v>75</v>
      </c>
      <c r="D9" s="58" t="s">
        <v>75</v>
      </c>
      <c r="E9" s="58" t="s">
        <v>75</v>
      </c>
      <c r="F9" s="58" t="s">
        <v>75</v>
      </c>
      <c r="G9" s="58" t="s">
        <v>75</v>
      </c>
      <c r="H9" s="58" t="s">
        <v>75</v>
      </c>
      <c r="I9" s="58" t="s">
        <v>75</v>
      </c>
      <c r="J9" s="58" t="s">
        <v>75</v>
      </c>
      <c r="K9" s="58" t="s">
        <v>75</v>
      </c>
      <c r="L9" s="58" t="s">
        <v>75</v>
      </c>
      <c r="M9" s="58" t="s">
        <v>75</v>
      </c>
      <c r="N9" s="58" t="s">
        <v>75</v>
      </c>
      <c r="O9" s="58" t="s">
        <v>75</v>
      </c>
      <c r="P9" s="58" t="s">
        <v>75</v>
      </c>
      <c r="Q9" s="58" t="s">
        <v>75</v>
      </c>
      <c r="R9" s="58" t="s">
        <v>75</v>
      </c>
      <c r="S9" s="58" t="s">
        <v>75</v>
      </c>
      <c r="T9" s="58" t="s">
        <v>75</v>
      </c>
      <c r="U9" s="58" t="s">
        <v>75</v>
      </c>
      <c r="V9" s="58" t="s">
        <v>75</v>
      </c>
      <c r="W9" s="58" t="s">
        <v>75</v>
      </c>
      <c r="X9" s="58" t="s">
        <v>75</v>
      </c>
      <c r="Y9" s="58" t="s">
        <v>75</v>
      </c>
      <c r="Z9" s="58" t="s">
        <v>75</v>
      </c>
      <c r="AA9" s="58" t="s">
        <v>75</v>
      </c>
      <c r="AB9" s="58" t="s">
        <v>75</v>
      </c>
      <c r="AC9" s="58" t="s">
        <v>75</v>
      </c>
      <c r="AD9" s="58" t="s">
        <v>75</v>
      </c>
      <c r="AE9" s="58" t="s">
        <v>75</v>
      </c>
      <c r="AF9" s="58" t="s">
        <v>75</v>
      </c>
      <c r="AG9" s="58" t="s">
        <v>75</v>
      </c>
      <c r="AH9" s="58" t="s">
        <v>75</v>
      </c>
      <c r="AI9" s="58" t="s">
        <v>75</v>
      </c>
      <c r="AJ9" s="58" t="s">
        <v>75</v>
      </c>
      <c r="AK9" s="58" t="s">
        <v>75</v>
      </c>
      <c r="AL9" s="1"/>
    </row>
    <row r="10" spans="1:40" ht="15" x14ac:dyDescent="0.35">
      <c r="A10" s="1"/>
      <c r="B10" s="79" t="s">
        <v>107</v>
      </c>
      <c r="C10" s="58" t="s">
        <v>75</v>
      </c>
      <c r="D10" s="58" t="s">
        <v>75</v>
      </c>
      <c r="E10" s="58" t="s">
        <v>75</v>
      </c>
      <c r="F10" s="58" t="s">
        <v>75</v>
      </c>
      <c r="G10" s="58" t="s">
        <v>75</v>
      </c>
      <c r="H10" s="58" t="s">
        <v>75</v>
      </c>
      <c r="I10" s="58" t="s">
        <v>75</v>
      </c>
      <c r="J10" s="58" t="s">
        <v>75</v>
      </c>
      <c r="K10" s="58" t="s">
        <v>75</v>
      </c>
      <c r="L10" s="58" t="s">
        <v>75</v>
      </c>
      <c r="M10" s="58" t="s">
        <v>75</v>
      </c>
      <c r="N10" s="58" t="s">
        <v>75</v>
      </c>
      <c r="O10" s="58" t="s">
        <v>75</v>
      </c>
      <c r="P10" s="58" t="s">
        <v>75</v>
      </c>
      <c r="Q10" s="58" t="s">
        <v>75</v>
      </c>
      <c r="R10" s="58" t="s">
        <v>75</v>
      </c>
      <c r="S10" s="58" t="s">
        <v>75</v>
      </c>
      <c r="T10" s="58" t="s">
        <v>75</v>
      </c>
      <c r="U10" s="58" t="s">
        <v>75</v>
      </c>
      <c r="V10" s="58" t="s">
        <v>75</v>
      </c>
      <c r="W10" s="58" t="s">
        <v>75</v>
      </c>
      <c r="X10" s="58" t="s">
        <v>75</v>
      </c>
      <c r="Y10" s="58" t="s">
        <v>75</v>
      </c>
      <c r="Z10" s="58" t="s">
        <v>75</v>
      </c>
      <c r="AA10" s="58" t="s">
        <v>75</v>
      </c>
      <c r="AB10" s="58" t="s">
        <v>75</v>
      </c>
      <c r="AC10" s="58" t="s">
        <v>75</v>
      </c>
      <c r="AD10" s="58" t="s">
        <v>75</v>
      </c>
      <c r="AE10" s="58" t="s">
        <v>75</v>
      </c>
      <c r="AF10" s="58" t="s">
        <v>75</v>
      </c>
      <c r="AG10" s="58" t="s">
        <v>75</v>
      </c>
      <c r="AH10" s="58" t="s">
        <v>75</v>
      </c>
      <c r="AI10" s="58" t="s">
        <v>75</v>
      </c>
      <c r="AJ10" s="58" t="s">
        <v>75</v>
      </c>
      <c r="AK10" s="58" t="s">
        <v>75</v>
      </c>
      <c r="AL10" s="3" t="s">
        <v>9</v>
      </c>
    </row>
    <row r="11" spans="1:40" ht="12.9" thickBot="1" x14ac:dyDescent="0.35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22" t="s">
        <v>5</v>
      </c>
      <c r="I11" s="22"/>
      <c r="J11" s="22"/>
      <c r="K11" s="22" t="s">
        <v>5</v>
      </c>
      <c r="L11" s="22" t="s">
        <v>5</v>
      </c>
      <c r="M11" s="22" t="s">
        <v>5</v>
      </c>
      <c r="N11" s="22"/>
      <c r="O11" s="22"/>
      <c r="P11" s="22" t="s">
        <v>5</v>
      </c>
      <c r="Q11" s="22" t="s">
        <v>5</v>
      </c>
      <c r="R11" s="22" t="s">
        <v>5</v>
      </c>
      <c r="S11" s="22" t="s">
        <v>5</v>
      </c>
      <c r="T11" s="22" t="s">
        <v>5</v>
      </c>
      <c r="U11" s="22" t="s">
        <v>5</v>
      </c>
      <c r="V11" s="22" t="s">
        <v>5</v>
      </c>
      <c r="W11" s="22" t="s">
        <v>5</v>
      </c>
      <c r="X11" s="22" t="s">
        <v>5</v>
      </c>
      <c r="Y11" s="22" t="s">
        <v>5</v>
      </c>
      <c r="Z11" s="22" t="s">
        <v>5</v>
      </c>
      <c r="AA11" s="22" t="s">
        <v>5</v>
      </c>
      <c r="AB11" s="22" t="s">
        <v>5</v>
      </c>
      <c r="AC11" s="22" t="s">
        <v>5</v>
      </c>
      <c r="AD11" s="22" t="s">
        <v>5</v>
      </c>
      <c r="AE11" s="22" t="s">
        <v>5</v>
      </c>
      <c r="AF11" s="22" t="s">
        <v>5</v>
      </c>
      <c r="AG11" s="22" t="s">
        <v>5</v>
      </c>
      <c r="AH11" s="22" t="s">
        <v>5</v>
      </c>
      <c r="AI11" s="22" t="s">
        <v>5</v>
      </c>
      <c r="AJ11" s="22" t="s">
        <v>5</v>
      </c>
      <c r="AK11" s="22" t="s">
        <v>5</v>
      </c>
      <c r="AL11" s="6" t="s">
        <v>5</v>
      </c>
    </row>
    <row r="12" spans="1:40" ht="20.149999999999999" customHeight="1" thickTop="1" thickBot="1" x14ac:dyDescent="0.4">
      <c r="A12" s="1"/>
      <c r="B12" s="7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1">
        <f>SUM(C12:AK12)</f>
        <v>0</v>
      </c>
      <c r="AM12" s="45"/>
      <c r="AN12" s="45"/>
    </row>
    <row r="13" spans="1:40" ht="13.3" thickTop="1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40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1"/>
    </row>
    <row r="15" spans="1:40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40" ht="20.149999999999999" customHeight="1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1"/>
    </row>
    <row r="17" spans="1:38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1"/>
    </row>
    <row r="19" spans="1:38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"/>
    </row>
    <row r="21" spans="1:38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/>
      <c r="O22" s="6"/>
      <c r="P22" s="6" t="s">
        <v>5</v>
      </c>
      <c r="Q22" s="6" t="s">
        <v>5</v>
      </c>
      <c r="R22" s="6" t="s">
        <v>5</v>
      </c>
      <c r="S22" s="6" t="s">
        <v>5</v>
      </c>
      <c r="T22" s="6" t="s">
        <v>5</v>
      </c>
      <c r="U22" s="6" t="s">
        <v>5</v>
      </c>
      <c r="V22" s="6" t="s">
        <v>5</v>
      </c>
      <c r="W22" s="6" t="s">
        <v>5</v>
      </c>
      <c r="X22" s="6" t="s">
        <v>5</v>
      </c>
      <c r="Y22" s="6" t="s">
        <v>5</v>
      </c>
      <c r="Z22" s="6" t="s">
        <v>5</v>
      </c>
      <c r="AA22" s="6" t="s">
        <v>5</v>
      </c>
      <c r="AB22" s="6" t="s">
        <v>5</v>
      </c>
      <c r="AC22" s="6" t="s">
        <v>5</v>
      </c>
      <c r="AD22" s="6" t="s">
        <v>5</v>
      </c>
      <c r="AE22" s="6" t="s">
        <v>5</v>
      </c>
      <c r="AF22" s="6" t="s">
        <v>5</v>
      </c>
      <c r="AG22" s="6" t="s">
        <v>5</v>
      </c>
      <c r="AH22" s="6" t="s">
        <v>5</v>
      </c>
      <c r="AI22" s="6" t="s">
        <v>5</v>
      </c>
      <c r="AJ22" s="6" t="s">
        <v>5</v>
      </c>
      <c r="AK22" s="6" t="s">
        <v>5</v>
      </c>
      <c r="AL22" s="1"/>
    </row>
    <row r="23" spans="1:38" ht="15" x14ac:dyDescent="0.35">
      <c r="A23" s="1"/>
      <c r="B23" s="7" t="s">
        <v>59</v>
      </c>
      <c r="C23" s="12">
        <f t="shared" ref="C23:P23" si="2">SUM(C12:C20)</f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>SUM(I12:I20)</f>
        <v>0</v>
      </c>
      <c r="J23" s="12">
        <f>SUM(J12:J20)</f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2">
        <f t="shared" si="2"/>
        <v>0</v>
      </c>
      <c r="O23" s="12">
        <f t="shared" si="2"/>
        <v>0</v>
      </c>
      <c r="P23" s="12">
        <f t="shared" si="2"/>
        <v>0</v>
      </c>
      <c r="Q23" s="12">
        <f t="shared" ref="Q23:AK23" si="3">SUM(Q12:Q20)</f>
        <v>0</v>
      </c>
      <c r="R23" s="12">
        <f t="shared" si="3"/>
        <v>0</v>
      </c>
      <c r="S23" s="12">
        <f t="shared" si="3"/>
        <v>0</v>
      </c>
      <c r="T23" s="12">
        <f t="shared" si="3"/>
        <v>0</v>
      </c>
      <c r="U23" s="12">
        <f t="shared" si="3"/>
        <v>0</v>
      </c>
      <c r="V23" s="12">
        <f t="shared" si="3"/>
        <v>0</v>
      </c>
      <c r="W23" s="12">
        <f t="shared" si="3"/>
        <v>0</v>
      </c>
      <c r="X23" s="12">
        <f t="shared" si="3"/>
        <v>0</v>
      </c>
      <c r="Y23" s="12">
        <f t="shared" si="3"/>
        <v>0</v>
      </c>
      <c r="Z23" s="12">
        <f t="shared" si="3"/>
        <v>0</v>
      </c>
      <c r="AA23" s="12">
        <f t="shared" si="3"/>
        <v>0</v>
      </c>
      <c r="AB23" s="12">
        <f t="shared" si="3"/>
        <v>0</v>
      </c>
      <c r="AC23" s="12">
        <f t="shared" si="3"/>
        <v>0</v>
      </c>
      <c r="AD23" s="12">
        <f t="shared" si="3"/>
        <v>0</v>
      </c>
      <c r="AE23" s="12">
        <f t="shared" si="3"/>
        <v>0</v>
      </c>
      <c r="AF23" s="12">
        <f t="shared" si="3"/>
        <v>0</v>
      </c>
      <c r="AG23" s="12">
        <f t="shared" si="3"/>
        <v>0</v>
      </c>
      <c r="AH23" s="12">
        <f t="shared" si="3"/>
        <v>0</v>
      </c>
      <c r="AI23" s="12">
        <f t="shared" si="3"/>
        <v>0</v>
      </c>
      <c r="AJ23" s="12">
        <f t="shared" si="3"/>
        <v>0</v>
      </c>
      <c r="AK23" s="12">
        <f t="shared" si="3"/>
        <v>0</v>
      </c>
      <c r="AL23" s="1"/>
    </row>
    <row r="24" spans="1:38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/>
      <c r="O24" s="13"/>
      <c r="P24" s="13" t="s">
        <v>5</v>
      </c>
      <c r="Q24" s="13" t="s">
        <v>5</v>
      </c>
      <c r="R24" s="13" t="s">
        <v>5</v>
      </c>
      <c r="S24" s="13" t="s">
        <v>5</v>
      </c>
      <c r="T24" s="13" t="s">
        <v>5</v>
      </c>
      <c r="U24" s="13" t="s">
        <v>5</v>
      </c>
      <c r="V24" s="13" t="s">
        <v>5</v>
      </c>
      <c r="W24" s="13" t="s">
        <v>5</v>
      </c>
      <c r="X24" s="13" t="s">
        <v>5</v>
      </c>
      <c r="Y24" s="13" t="s">
        <v>5</v>
      </c>
      <c r="Z24" s="13" t="s">
        <v>5</v>
      </c>
      <c r="AA24" s="13" t="s">
        <v>5</v>
      </c>
      <c r="AB24" s="13" t="s">
        <v>5</v>
      </c>
      <c r="AC24" s="13" t="s">
        <v>5</v>
      </c>
      <c r="AD24" s="13" t="s">
        <v>5</v>
      </c>
      <c r="AE24" s="13" t="s">
        <v>5</v>
      </c>
      <c r="AF24" s="13" t="s">
        <v>5</v>
      </c>
      <c r="AG24" s="13" t="s">
        <v>5</v>
      </c>
      <c r="AH24" s="13" t="s">
        <v>5</v>
      </c>
      <c r="AI24" s="13" t="s">
        <v>5</v>
      </c>
      <c r="AJ24" s="13" t="s">
        <v>5</v>
      </c>
      <c r="AK24" s="13" t="s">
        <v>5</v>
      </c>
      <c r="AL24" s="1"/>
    </row>
    <row r="25" spans="1:38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1">
        <f>SUM(C25:AK25)</f>
        <v>0</v>
      </c>
    </row>
    <row r="26" spans="1:38" ht="13.3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1">
        <f>SUM(C27:AK27)</f>
        <v>0</v>
      </c>
    </row>
    <row r="28" spans="1:38" ht="13.3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1">
        <f>SUM(C29:AK29)</f>
        <v>0</v>
      </c>
    </row>
    <row r="30" spans="1:38" ht="12.9" thickTop="1" x14ac:dyDescent="0.3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9" thickBo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20.149999999999999" customHeight="1" thickTop="1" thickBot="1" x14ac:dyDescent="0.4">
      <c r="A32" s="1"/>
      <c r="B32" s="1" t="s">
        <v>22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1">
        <f>SUM(C32:AK32)</f>
        <v>0</v>
      </c>
    </row>
    <row r="33" spans="1:40" ht="13.3" thickTop="1" thickBo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40" ht="20.149999999999999" customHeight="1" thickTop="1" thickBot="1" x14ac:dyDescent="0.4">
      <c r="A34" s="1"/>
      <c r="B34" s="1" t="s">
        <v>23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1"/>
    </row>
    <row r="35" spans="1:40" ht="12.9" thickTop="1" x14ac:dyDescent="0.3">
      <c r="A35" s="6" t="s">
        <v>5</v>
      </c>
      <c r="B35" s="6" t="s">
        <v>5</v>
      </c>
      <c r="C35" s="6" t="s">
        <v>5</v>
      </c>
      <c r="D35" s="6" t="s">
        <v>5</v>
      </c>
      <c r="E35" s="6" t="s">
        <v>5</v>
      </c>
      <c r="F35" s="6" t="s">
        <v>5</v>
      </c>
      <c r="G35" s="6" t="s">
        <v>5</v>
      </c>
      <c r="H35" s="6" t="s">
        <v>5</v>
      </c>
      <c r="I35" s="6" t="s">
        <v>5</v>
      </c>
      <c r="J35" s="6" t="s">
        <v>5</v>
      </c>
      <c r="K35" s="6" t="s">
        <v>5</v>
      </c>
      <c r="L35" s="6" t="s">
        <v>5</v>
      </c>
      <c r="M35" s="6" t="s">
        <v>5</v>
      </c>
      <c r="N35" s="6"/>
      <c r="O35" s="6"/>
      <c r="P35" s="6" t="s">
        <v>5</v>
      </c>
      <c r="Q35" s="6" t="s">
        <v>5</v>
      </c>
      <c r="R35" s="6" t="s">
        <v>5</v>
      </c>
      <c r="S35" s="6" t="s">
        <v>5</v>
      </c>
      <c r="T35" s="6" t="s">
        <v>5</v>
      </c>
      <c r="U35" s="6" t="s">
        <v>5</v>
      </c>
      <c r="V35" s="6" t="s">
        <v>5</v>
      </c>
      <c r="W35" s="6" t="s">
        <v>5</v>
      </c>
      <c r="X35" s="6" t="s">
        <v>5</v>
      </c>
      <c r="Y35" s="6" t="s">
        <v>5</v>
      </c>
      <c r="Z35" s="6" t="s">
        <v>5</v>
      </c>
      <c r="AA35" s="6" t="s">
        <v>5</v>
      </c>
      <c r="AB35" s="6" t="s">
        <v>5</v>
      </c>
      <c r="AC35" s="6" t="s">
        <v>5</v>
      </c>
      <c r="AD35" s="6" t="s">
        <v>5</v>
      </c>
      <c r="AE35" s="6" t="s">
        <v>5</v>
      </c>
      <c r="AF35" s="6" t="s">
        <v>5</v>
      </c>
      <c r="AG35" s="6" t="s">
        <v>5</v>
      </c>
      <c r="AH35" s="6" t="s">
        <v>5</v>
      </c>
      <c r="AI35" s="6" t="s">
        <v>5</v>
      </c>
      <c r="AJ35" s="6" t="s">
        <v>5</v>
      </c>
      <c r="AK35" s="6" t="s">
        <v>5</v>
      </c>
      <c r="AL35" s="1"/>
    </row>
    <row r="36" spans="1:40" ht="15" x14ac:dyDescent="0.35">
      <c r="A36" s="1"/>
      <c r="B36" s="7" t="s">
        <v>24</v>
      </c>
      <c r="C36" s="12">
        <f t="shared" ref="C36:P36" si="4">SUM(C25:C34)</f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2">
        <f t="shared" si="4"/>
        <v>0</v>
      </c>
      <c r="J36" s="12">
        <f t="shared" si="4"/>
        <v>0</v>
      </c>
      <c r="K36" s="12">
        <f t="shared" si="4"/>
        <v>0</v>
      </c>
      <c r="L36" s="12">
        <f t="shared" si="4"/>
        <v>0</v>
      </c>
      <c r="M36" s="12">
        <f t="shared" si="4"/>
        <v>0</v>
      </c>
      <c r="N36" s="12">
        <f t="shared" si="4"/>
        <v>0</v>
      </c>
      <c r="O36" s="12">
        <f t="shared" si="4"/>
        <v>0</v>
      </c>
      <c r="P36" s="12">
        <f t="shared" si="4"/>
        <v>0</v>
      </c>
      <c r="Q36" s="12">
        <f t="shared" ref="Q36:AK36" si="5">SUM(Q25:Q34)</f>
        <v>0</v>
      </c>
      <c r="R36" s="12">
        <f t="shared" si="5"/>
        <v>0</v>
      </c>
      <c r="S36" s="12">
        <f t="shared" si="5"/>
        <v>0</v>
      </c>
      <c r="T36" s="12">
        <f t="shared" si="5"/>
        <v>0</v>
      </c>
      <c r="U36" s="12">
        <f t="shared" si="5"/>
        <v>0</v>
      </c>
      <c r="V36" s="12">
        <f t="shared" si="5"/>
        <v>0</v>
      </c>
      <c r="W36" s="12">
        <f t="shared" si="5"/>
        <v>0</v>
      </c>
      <c r="X36" s="12">
        <f t="shared" si="5"/>
        <v>0</v>
      </c>
      <c r="Y36" s="12">
        <f t="shared" si="5"/>
        <v>0</v>
      </c>
      <c r="Z36" s="12">
        <f t="shared" si="5"/>
        <v>0</v>
      </c>
      <c r="AA36" s="12">
        <f t="shared" si="5"/>
        <v>0</v>
      </c>
      <c r="AB36" s="12">
        <f t="shared" si="5"/>
        <v>0</v>
      </c>
      <c r="AC36" s="12">
        <f t="shared" si="5"/>
        <v>0</v>
      </c>
      <c r="AD36" s="12">
        <f t="shared" si="5"/>
        <v>0</v>
      </c>
      <c r="AE36" s="12">
        <f t="shared" si="5"/>
        <v>0</v>
      </c>
      <c r="AF36" s="12">
        <f t="shared" si="5"/>
        <v>0</v>
      </c>
      <c r="AG36" s="12">
        <f t="shared" si="5"/>
        <v>0</v>
      </c>
      <c r="AH36" s="12">
        <f t="shared" si="5"/>
        <v>0</v>
      </c>
      <c r="AI36" s="12">
        <f t="shared" si="5"/>
        <v>0</v>
      </c>
      <c r="AJ36" s="12">
        <f t="shared" si="5"/>
        <v>0</v>
      </c>
      <c r="AK36" s="12">
        <f t="shared" si="5"/>
        <v>0</v>
      </c>
      <c r="AL36" s="1"/>
    </row>
    <row r="37" spans="1:40" x14ac:dyDescent="0.3">
      <c r="A37" s="6" t="s">
        <v>5</v>
      </c>
      <c r="B37" s="6" t="s">
        <v>5</v>
      </c>
      <c r="C37" s="6" t="s">
        <v>5</v>
      </c>
      <c r="D37" s="6" t="s">
        <v>5</v>
      </c>
      <c r="E37" s="6" t="s">
        <v>5</v>
      </c>
      <c r="F37" s="6" t="s">
        <v>5</v>
      </c>
      <c r="G37" s="6" t="s">
        <v>5</v>
      </c>
      <c r="H37" s="6" t="s">
        <v>5</v>
      </c>
      <c r="I37" s="6" t="s">
        <v>5</v>
      </c>
      <c r="J37" s="6" t="s">
        <v>5</v>
      </c>
      <c r="K37" s="6" t="s">
        <v>5</v>
      </c>
      <c r="L37" s="6" t="s">
        <v>5</v>
      </c>
      <c r="M37" s="6" t="s">
        <v>5</v>
      </c>
      <c r="N37" s="6" t="s">
        <v>5</v>
      </c>
      <c r="O37" s="6" t="s">
        <v>5</v>
      </c>
      <c r="P37" s="6" t="s">
        <v>5</v>
      </c>
      <c r="Q37" s="6" t="s">
        <v>5</v>
      </c>
      <c r="R37" s="6" t="s">
        <v>5</v>
      </c>
      <c r="S37" s="6" t="s">
        <v>5</v>
      </c>
      <c r="T37" s="6" t="s">
        <v>5</v>
      </c>
      <c r="U37" s="6" t="s">
        <v>5</v>
      </c>
      <c r="V37" s="6" t="s">
        <v>5</v>
      </c>
      <c r="W37" s="6" t="s">
        <v>5</v>
      </c>
      <c r="X37" s="6" t="s">
        <v>5</v>
      </c>
      <c r="Y37" s="6" t="s">
        <v>5</v>
      </c>
      <c r="Z37" s="6" t="s">
        <v>5</v>
      </c>
      <c r="AA37" s="6" t="s">
        <v>5</v>
      </c>
      <c r="AB37" s="6" t="s">
        <v>5</v>
      </c>
      <c r="AC37" s="6" t="s">
        <v>5</v>
      </c>
      <c r="AD37" s="6" t="s">
        <v>5</v>
      </c>
      <c r="AE37" s="6" t="s">
        <v>5</v>
      </c>
      <c r="AF37" s="6" t="s">
        <v>5</v>
      </c>
      <c r="AG37" s="6" t="s">
        <v>5</v>
      </c>
      <c r="AH37" s="6" t="s">
        <v>5</v>
      </c>
      <c r="AI37" s="6" t="s">
        <v>5</v>
      </c>
      <c r="AJ37" s="6" t="s">
        <v>5</v>
      </c>
      <c r="AK37" s="6" t="s">
        <v>5</v>
      </c>
      <c r="AL37" s="1"/>
    </row>
    <row r="38" spans="1:40" ht="15" x14ac:dyDescent="0.35">
      <c r="A38" s="1"/>
      <c r="B38" s="1" t="s">
        <v>25</v>
      </c>
      <c r="C38" s="12">
        <f t="shared" ref="C38:P38" si="6">C23</f>
        <v>0</v>
      </c>
      <c r="D38" s="12">
        <f t="shared" si="6"/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ref="Q38:AK38" si="7">Q23</f>
        <v>0</v>
      </c>
      <c r="R38" s="12">
        <f t="shared" si="7"/>
        <v>0</v>
      </c>
      <c r="S38" s="12">
        <f t="shared" si="7"/>
        <v>0</v>
      </c>
      <c r="T38" s="12">
        <f t="shared" si="7"/>
        <v>0</v>
      </c>
      <c r="U38" s="12">
        <f t="shared" si="7"/>
        <v>0</v>
      </c>
      <c r="V38" s="12">
        <f t="shared" si="7"/>
        <v>0</v>
      </c>
      <c r="W38" s="12">
        <f t="shared" si="7"/>
        <v>0</v>
      </c>
      <c r="X38" s="12">
        <f t="shared" si="7"/>
        <v>0</v>
      </c>
      <c r="Y38" s="12">
        <f t="shared" si="7"/>
        <v>0</v>
      </c>
      <c r="Z38" s="12">
        <f t="shared" si="7"/>
        <v>0</v>
      </c>
      <c r="AA38" s="12">
        <f t="shared" si="7"/>
        <v>0</v>
      </c>
      <c r="AB38" s="12">
        <f t="shared" si="7"/>
        <v>0</v>
      </c>
      <c r="AC38" s="12">
        <f t="shared" si="7"/>
        <v>0</v>
      </c>
      <c r="AD38" s="12">
        <f t="shared" si="7"/>
        <v>0</v>
      </c>
      <c r="AE38" s="12">
        <f t="shared" si="7"/>
        <v>0</v>
      </c>
      <c r="AF38" s="12">
        <f t="shared" si="7"/>
        <v>0</v>
      </c>
      <c r="AG38" s="12">
        <f t="shared" si="7"/>
        <v>0</v>
      </c>
      <c r="AH38" s="12">
        <f t="shared" si="7"/>
        <v>0</v>
      </c>
      <c r="AI38" s="12">
        <f t="shared" si="7"/>
        <v>0</v>
      </c>
      <c r="AJ38" s="12">
        <f t="shared" si="7"/>
        <v>0</v>
      </c>
      <c r="AK38" s="12">
        <f t="shared" si="7"/>
        <v>0</v>
      </c>
      <c r="AL38" s="1"/>
    </row>
    <row r="39" spans="1:40" ht="15" x14ac:dyDescent="0.35">
      <c r="A39" s="1"/>
      <c r="B39" s="1" t="s">
        <v>24</v>
      </c>
      <c r="C39" s="12">
        <f t="shared" ref="C39:P39" si="8">C36</f>
        <v>0</v>
      </c>
      <c r="D39" s="12">
        <f t="shared" si="8"/>
        <v>0</v>
      </c>
      <c r="E39" s="12">
        <f t="shared" si="8"/>
        <v>0</v>
      </c>
      <c r="F39" s="12">
        <f t="shared" si="8"/>
        <v>0</v>
      </c>
      <c r="G39" s="12">
        <f t="shared" si="8"/>
        <v>0</v>
      </c>
      <c r="H39" s="12">
        <f t="shared" si="8"/>
        <v>0</v>
      </c>
      <c r="I39" s="12">
        <f>I36</f>
        <v>0</v>
      </c>
      <c r="J39" s="12">
        <f>J36</f>
        <v>0</v>
      </c>
      <c r="K39" s="12">
        <f t="shared" si="8"/>
        <v>0</v>
      </c>
      <c r="L39" s="12">
        <f t="shared" si="8"/>
        <v>0</v>
      </c>
      <c r="M39" s="12">
        <f t="shared" si="8"/>
        <v>0</v>
      </c>
      <c r="N39" s="12">
        <f>N36</f>
        <v>0</v>
      </c>
      <c r="O39" s="12">
        <f>O36</f>
        <v>0</v>
      </c>
      <c r="P39" s="12">
        <f t="shared" si="8"/>
        <v>0</v>
      </c>
      <c r="Q39" s="12">
        <f t="shared" ref="Q39:AK39" si="9">Q36</f>
        <v>0</v>
      </c>
      <c r="R39" s="12">
        <f t="shared" si="9"/>
        <v>0</v>
      </c>
      <c r="S39" s="12">
        <f t="shared" si="9"/>
        <v>0</v>
      </c>
      <c r="T39" s="12">
        <f t="shared" si="9"/>
        <v>0</v>
      </c>
      <c r="U39" s="12">
        <f t="shared" si="9"/>
        <v>0</v>
      </c>
      <c r="V39" s="12">
        <f t="shared" si="9"/>
        <v>0</v>
      </c>
      <c r="W39" s="12">
        <f t="shared" si="9"/>
        <v>0</v>
      </c>
      <c r="X39" s="12">
        <f t="shared" si="9"/>
        <v>0</v>
      </c>
      <c r="Y39" s="12">
        <f t="shared" si="9"/>
        <v>0</v>
      </c>
      <c r="Z39" s="12">
        <f t="shared" si="9"/>
        <v>0</v>
      </c>
      <c r="AA39" s="12">
        <f t="shared" si="9"/>
        <v>0</v>
      </c>
      <c r="AB39" s="12">
        <f t="shared" si="9"/>
        <v>0</v>
      </c>
      <c r="AC39" s="12">
        <f t="shared" si="9"/>
        <v>0</v>
      </c>
      <c r="AD39" s="12">
        <f t="shared" si="9"/>
        <v>0</v>
      </c>
      <c r="AE39" s="12">
        <f t="shared" si="9"/>
        <v>0</v>
      </c>
      <c r="AF39" s="12">
        <f t="shared" si="9"/>
        <v>0</v>
      </c>
      <c r="AG39" s="12">
        <f t="shared" si="9"/>
        <v>0</v>
      </c>
      <c r="AH39" s="12">
        <f t="shared" si="9"/>
        <v>0</v>
      </c>
      <c r="AI39" s="12">
        <f t="shared" si="9"/>
        <v>0</v>
      </c>
      <c r="AJ39" s="12">
        <f t="shared" si="9"/>
        <v>0</v>
      </c>
      <c r="AK39" s="12">
        <f t="shared" si="9"/>
        <v>0</v>
      </c>
      <c r="AL39" s="1"/>
    </row>
    <row r="40" spans="1:40" ht="15" x14ac:dyDescent="0.35">
      <c r="A40" s="1"/>
      <c r="B40" s="6" t="s">
        <v>5</v>
      </c>
      <c r="C40" s="13" t="s">
        <v>5</v>
      </c>
      <c r="D40" s="13" t="s">
        <v>5</v>
      </c>
      <c r="E40" s="13" t="s">
        <v>5</v>
      </c>
      <c r="F40" s="13" t="s">
        <v>5</v>
      </c>
      <c r="G40" s="13" t="s">
        <v>5</v>
      </c>
      <c r="H40" s="13" t="s">
        <v>5</v>
      </c>
      <c r="I40" s="13" t="s">
        <v>5</v>
      </c>
      <c r="J40" s="13" t="s">
        <v>5</v>
      </c>
      <c r="K40" s="13" t="s">
        <v>5</v>
      </c>
      <c r="L40" s="13" t="s">
        <v>5</v>
      </c>
      <c r="M40" s="13" t="s">
        <v>5</v>
      </c>
      <c r="N40" s="13" t="s">
        <v>5</v>
      </c>
      <c r="O40" s="13" t="s">
        <v>5</v>
      </c>
      <c r="P40" s="13" t="s">
        <v>5</v>
      </c>
      <c r="Q40" s="13" t="s">
        <v>5</v>
      </c>
      <c r="R40" s="13" t="s">
        <v>5</v>
      </c>
      <c r="S40" s="13" t="s">
        <v>5</v>
      </c>
      <c r="T40" s="13" t="s">
        <v>5</v>
      </c>
      <c r="U40" s="13" t="s">
        <v>5</v>
      </c>
      <c r="V40" s="13" t="s">
        <v>5</v>
      </c>
      <c r="W40" s="13" t="s">
        <v>5</v>
      </c>
      <c r="X40" s="13" t="s">
        <v>5</v>
      </c>
      <c r="Y40" s="13" t="s">
        <v>5</v>
      </c>
      <c r="Z40" s="13" t="s">
        <v>5</v>
      </c>
      <c r="AA40" s="13" t="s">
        <v>5</v>
      </c>
      <c r="AB40" s="13" t="s">
        <v>5</v>
      </c>
      <c r="AC40" s="13" t="s">
        <v>5</v>
      </c>
      <c r="AD40" s="13" t="s">
        <v>5</v>
      </c>
      <c r="AE40" s="13" t="s">
        <v>5</v>
      </c>
      <c r="AF40" s="13" t="s">
        <v>5</v>
      </c>
      <c r="AG40" s="13" t="s">
        <v>5</v>
      </c>
      <c r="AH40" s="13" t="s">
        <v>5</v>
      </c>
      <c r="AI40" s="13" t="s">
        <v>5</v>
      </c>
      <c r="AJ40" s="13" t="s">
        <v>5</v>
      </c>
      <c r="AK40" s="13" t="s">
        <v>5</v>
      </c>
      <c r="AL40" s="1"/>
    </row>
    <row r="41" spans="1:40" ht="15" x14ac:dyDescent="0.35">
      <c r="A41" s="1"/>
      <c r="B41" s="7" t="s">
        <v>26</v>
      </c>
      <c r="C41" s="12">
        <f t="shared" ref="C41:P41" si="10">(C38-C39)</f>
        <v>0</v>
      </c>
      <c r="D41" s="12">
        <f t="shared" si="10"/>
        <v>0</v>
      </c>
      <c r="E41" s="12">
        <f t="shared" si="10"/>
        <v>0</v>
      </c>
      <c r="F41" s="12">
        <f t="shared" si="10"/>
        <v>0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 t="shared" si="10"/>
        <v>0</v>
      </c>
      <c r="K41" s="12">
        <f t="shared" si="10"/>
        <v>0</v>
      </c>
      <c r="L41" s="12">
        <f t="shared" si="10"/>
        <v>0</v>
      </c>
      <c r="M41" s="12">
        <f t="shared" si="10"/>
        <v>0</v>
      </c>
      <c r="N41" s="12">
        <f t="shared" si="10"/>
        <v>0</v>
      </c>
      <c r="O41" s="12">
        <f>(O38-O39)</f>
        <v>0</v>
      </c>
      <c r="P41" s="12">
        <f t="shared" si="10"/>
        <v>0</v>
      </c>
      <c r="Q41" s="12">
        <f t="shared" ref="Q41:AK41" si="11">(Q38-Q39)</f>
        <v>0</v>
      </c>
      <c r="R41" s="12">
        <f t="shared" si="11"/>
        <v>0</v>
      </c>
      <c r="S41" s="12">
        <f t="shared" si="11"/>
        <v>0</v>
      </c>
      <c r="T41" s="12">
        <f t="shared" si="11"/>
        <v>0</v>
      </c>
      <c r="U41" s="12">
        <f t="shared" si="11"/>
        <v>0</v>
      </c>
      <c r="V41" s="12">
        <f t="shared" si="11"/>
        <v>0</v>
      </c>
      <c r="W41" s="12">
        <f t="shared" si="11"/>
        <v>0</v>
      </c>
      <c r="X41" s="12">
        <f t="shared" si="11"/>
        <v>0</v>
      </c>
      <c r="Y41" s="12">
        <f t="shared" si="11"/>
        <v>0</v>
      </c>
      <c r="Z41" s="12">
        <f t="shared" si="11"/>
        <v>0</v>
      </c>
      <c r="AA41" s="12">
        <f t="shared" si="11"/>
        <v>0</v>
      </c>
      <c r="AB41" s="12">
        <f t="shared" si="11"/>
        <v>0</v>
      </c>
      <c r="AC41" s="12">
        <f t="shared" si="11"/>
        <v>0</v>
      </c>
      <c r="AD41" s="12">
        <f t="shared" si="11"/>
        <v>0</v>
      </c>
      <c r="AE41" s="12">
        <f t="shared" si="11"/>
        <v>0</v>
      </c>
      <c r="AF41" s="12">
        <f t="shared" si="11"/>
        <v>0</v>
      </c>
      <c r="AG41" s="12">
        <f t="shared" si="11"/>
        <v>0</v>
      </c>
      <c r="AH41" s="12">
        <f t="shared" si="11"/>
        <v>0</v>
      </c>
      <c r="AI41" s="12">
        <f t="shared" si="11"/>
        <v>0</v>
      </c>
      <c r="AJ41" s="12">
        <f t="shared" si="11"/>
        <v>0</v>
      </c>
      <c r="AK41" s="12">
        <f t="shared" si="11"/>
        <v>0</v>
      </c>
      <c r="AL41" s="1">
        <f>SUM(C41:AK41)</f>
        <v>0</v>
      </c>
    </row>
    <row r="42" spans="1:40" x14ac:dyDescent="0.3">
      <c r="A42" s="6" t="s">
        <v>5</v>
      </c>
      <c r="B42" s="6" t="s">
        <v>5</v>
      </c>
      <c r="C42" s="6" t="s">
        <v>5</v>
      </c>
      <c r="D42" s="6" t="s">
        <v>5</v>
      </c>
      <c r="E42" s="6" t="s">
        <v>5</v>
      </c>
      <c r="F42" s="6" t="s">
        <v>5</v>
      </c>
      <c r="G42" s="6" t="s">
        <v>5</v>
      </c>
      <c r="H42" s="6" t="s">
        <v>5</v>
      </c>
      <c r="I42" s="6" t="s">
        <v>5</v>
      </c>
      <c r="J42" s="6" t="s">
        <v>5</v>
      </c>
      <c r="K42" s="6" t="s">
        <v>5</v>
      </c>
      <c r="L42" s="6" t="s">
        <v>5</v>
      </c>
      <c r="M42" s="6" t="s">
        <v>5</v>
      </c>
      <c r="N42" s="6"/>
      <c r="O42" s="6"/>
      <c r="P42" s="6" t="s">
        <v>5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"/>
    </row>
    <row r="43" spans="1:40" x14ac:dyDescent="0.3">
      <c r="A43" s="1"/>
      <c r="B43" s="1" t="s">
        <v>27</v>
      </c>
      <c r="C43" s="98" t="s">
        <v>101</v>
      </c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7" t="s">
        <v>108</v>
      </c>
      <c r="O43" s="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40" ht="15" x14ac:dyDescent="0.35">
      <c r="A44" s="1"/>
      <c r="B44" s="1"/>
      <c r="C44" s="46"/>
      <c r="D44" s="46"/>
      <c r="E44" s="46"/>
      <c r="F44" s="46"/>
      <c r="G44" s="46"/>
      <c r="H44" s="46"/>
      <c r="I44" s="46"/>
      <c r="J44" s="46"/>
      <c r="K44" s="47"/>
      <c r="L44" s="47"/>
      <c r="M44" s="46"/>
      <c r="N44" s="1" t="s">
        <v>94</v>
      </c>
      <c r="O44" s="1"/>
      <c r="P44" s="12">
        <f>AL12</f>
        <v>0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"/>
      <c r="AM44" s="35">
        <f>(($F$5-$D$5+1))</f>
        <v>31</v>
      </c>
    </row>
    <row r="45" spans="1:40" ht="15" x14ac:dyDescent="0.35">
      <c r="A45" s="1"/>
      <c r="B45" s="1"/>
      <c r="C45" s="66"/>
      <c r="D45" s="43"/>
      <c r="E45" s="43"/>
      <c r="F45" s="43"/>
      <c r="G45" s="43"/>
      <c r="H45" s="43"/>
      <c r="I45" s="43"/>
      <c r="J45" s="43"/>
      <c r="K45" s="43"/>
      <c r="L45" s="43"/>
      <c r="M45" s="46"/>
      <c r="N45" s="1" t="s">
        <v>53</v>
      </c>
      <c r="O45" s="1"/>
      <c r="P45" s="12">
        <f>AL41</f>
        <v>0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"/>
      <c r="AM45" s="38">
        <f>(P44+P45)*AM44*0.5</f>
        <v>0</v>
      </c>
      <c r="AN45" t="s">
        <v>80</v>
      </c>
    </row>
    <row r="46" spans="1:40" x14ac:dyDescent="0.3">
      <c r="A46" s="1"/>
      <c r="B46" s="1"/>
      <c r="D46" s="1"/>
      <c r="E46" s="1"/>
      <c r="F46" s="1"/>
      <c r="G46" s="1"/>
      <c r="H46" s="1"/>
      <c r="I46" s="1"/>
      <c r="J46" s="1"/>
      <c r="K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40" x14ac:dyDescent="0.3">
      <c r="AL47" s="1"/>
    </row>
    <row r="54" spans="4:39" x14ac:dyDescent="0.3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51"/>
    </row>
    <row r="55" spans="4:39" x14ac:dyDescent="0.3">
      <c r="AL55" s="51"/>
    </row>
    <row r="56" spans="4:39" x14ac:dyDescent="0.3">
      <c r="AL56" s="51"/>
      <c r="AM56" s="38"/>
    </row>
  </sheetData>
  <sheetProtection sheet="1" objects="1" scenarios="1"/>
  <mergeCells count="3">
    <mergeCell ref="B1:P1"/>
    <mergeCell ref="C4:D4"/>
    <mergeCell ref="C43:M43"/>
  </mergeCells>
  <phoneticPr fontId="0" type="noConversion"/>
  <pageMargins left="0.5" right="0.5" top="0.5" bottom="0.5" header="0.5" footer="0.5"/>
  <pageSetup scale="65" orientation="landscape" horizontalDpi="4294967292" verticalDpi="300" r:id="rId1"/>
  <headerFooter alignWithMargins="0"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S44"/>
  <sheetViews>
    <sheetView topLeftCell="A11" zoomScaleNormal="100" workbookViewId="0">
      <selection activeCell="C42" sqref="C42:N42"/>
    </sheetView>
  </sheetViews>
  <sheetFormatPr defaultRowHeight="12.45" x14ac:dyDescent="0.3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7" width="11.69140625" customWidth="1"/>
  </cols>
  <sheetData>
    <row r="1" spans="1:17" ht="17.600000000000001" x14ac:dyDescent="0.4">
      <c r="A1" s="1" t="s">
        <v>0</v>
      </c>
      <c r="B1" s="95" t="str">
        <f>September!B1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42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3">
        <f>September!F5+1</f>
        <v>43739</v>
      </c>
      <c r="E5" s="3" t="s">
        <v>4</v>
      </c>
      <c r="F5" s="53">
        <f>D5+30</f>
        <v>43769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8">
        <f>September!C40</f>
        <v>0</v>
      </c>
      <c r="D12" s="8">
        <f>September!D40</f>
        <v>0</v>
      </c>
      <c r="E12" s="8">
        <f>September!E40</f>
        <v>0</v>
      </c>
      <c r="F12" s="8">
        <f>September!F40</f>
        <v>0</v>
      </c>
      <c r="G12" s="8">
        <f>September!G40</f>
        <v>0</v>
      </c>
      <c r="H12" s="8">
        <f>September!H40</f>
        <v>0</v>
      </c>
      <c r="I12" s="8">
        <f>September!I40</f>
        <v>0</v>
      </c>
      <c r="J12" s="8">
        <f>September!J40</f>
        <v>0</v>
      </c>
      <c r="K12" s="8">
        <f>September!K40</f>
        <v>0</v>
      </c>
      <c r="L12" s="8">
        <f>September!L40</f>
        <v>0</v>
      </c>
      <c r="M12" s="8">
        <f>September!M40</f>
        <v>0</v>
      </c>
      <c r="N12" s="8">
        <f>September!N40</f>
        <v>0</v>
      </c>
      <c r="O12" s="8">
        <f>September!O40</f>
        <v>0</v>
      </c>
      <c r="P12" s="8">
        <f>September!P40</f>
        <v>0</v>
      </c>
      <c r="Q12" s="8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9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20.149999999999999" customHeight="1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9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20.149999999999999" customHeight="1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">
        <f>SUM(C25:P25)</f>
        <v>0</v>
      </c>
    </row>
    <row r="26" spans="1:17" ht="13.3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">
        <f>SUM(C27:P27)</f>
        <v>0</v>
      </c>
    </row>
    <row r="28" spans="1:17" ht="13.3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">
        <f>SUM(C29:P29)</f>
        <v>0</v>
      </c>
    </row>
    <row r="30" spans="1:17" ht="13.3" thickTop="1" thickBot="1" x14ac:dyDescent="0.3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">
        <f>SUM(C31:P31)</f>
        <v>0</v>
      </c>
    </row>
    <row r="32" spans="1:17" ht="13.3" thickTop="1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">
        <f>SUM(C33:P33)</f>
        <v>0</v>
      </c>
    </row>
    <row r="34" spans="1:19" ht="15.45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1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1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5</v>
      </c>
      <c r="P36" s="13" t="s">
        <v>5</v>
      </c>
      <c r="Q36" s="1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1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1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1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1">
        <f>SUM(C40:P40)</f>
        <v>0</v>
      </c>
    </row>
    <row r="41" spans="1:19" ht="15" x14ac:dyDescent="0.35">
      <c r="A41" s="6" t="s">
        <v>5</v>
      </c>
      <c r="B41" s="6" t="s">
        <v>5</v>
      </c>
      <c r="C41" s="13" t="s">
        <v>5</v>
      </c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5</v>
      </c>
      <c r="O41" s="13"/>
      <c r="P41" s="13" t="s">
        <v>5</v>
      </c>
      <c r="Q41" s="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7"/>
      <c r="P42" s="1"/>
      <c r="Q42" s="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" t="s">
        <v>51</v>
      </c>
      <c r="O43" s="1"/>
      <c r="P43" s="12">
        <f>Q12</f>
        <v>0</v>
      </c>
      <c r="Q43" s="1"/>
      <c r="R43" s="35">
        <f>(($F$5-$D$5+1))</f>
        <v>31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" t="s">
        <v>52</v>
      </c>
      <c r="O44" s="1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66" orientation="landscape" horizontalDpi="4294967292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S44"/>
  <sheetViews>
    <sheetView topLeftCell="A7" zoomScaleNormal="100" workbookViewId="0">
      <selection activeCell="C42" sqref="C42:N42"/>
    </sheetView>
  </sheetViews>
  <sheetFormatPr defaultRowHeight="12.45" x14ac:dyDescent="0.3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7" width="11.69140625" customWidth="1"/>
  </cols>
  <sheetData>
    <row r="1" spans="1:17" ht="17.600000000000001" x14ac:dyDescent="0.4">
      <c r="A1" s="1" t="s">
        <v>0</v>
      </c>
      <c r="B1" s="95" t="str">
        <f>October!B1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41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3">
        <f>October!F5+1</f>
        <v>43770</v>
      </c>
      <c r="E5" s="3" t="s">
        <v>4</v>
      </c>
      <c r="F5" s="53">
        <f>D5+29</f>
        <v>43799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8">
        <f>October!C40</f>
        <v>0</v>
      </c>
      <c r="D12" s="8">
        <f>October!D40</f>
        <v>0</v>
      </c>
      <c r="E12" s="8">
        <f>October!E40</f>
        <v>0</v>
      </c>
      <c r="F12" s="8">
        <f>October!F40</f>
        <v>0</v>
      </c>
      <c r="G12" s="8">
        <f>October!G40</f>
        <v>0</v>
      </c>
      <c r="H12" s="8">
        <f>October!H40</f>
        <v>0</v>
      </c>
      <c r="I12" s="8">
        <f>October!I40</f>
        <v>0</v>
      </c>
      <c r="J12" s="8">
        <f>October!J40</f>
        <v>0</v>
      </c>
      <c r="K12" s="8">
        <f>October!K40</f>
        <v>0</v>
      </c>
      <c r="L12" s="8">
        <f>October!L40</f>
        <v>0</v>
      </c>
      <c r="M12" s="8">
        <f>October!M40</f>
        <v>0</v>
      </c>
      <c r="N12" s="8">
        <f>October!N40</f>
        <v>0</v>
      </c>
      <c r="O12" s="8">
        <f>October!O40</f>
        <v>0</v>
      </c>
      <c r="P12" s="8">
        <f>October!P40</f>
        <v>0</v>
      </c>
      <c r="Q12" s="1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">
        <f>SUM(C25:P25)</f>
        <v>0</v>
      </c>
    </row>
    <row r="26" spans="1:17" ht="13.3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">
        <f>SUM(C27:P27)</f>
        <v>0</v>
      </c>
    </row>
    <row r="28" spans="1:17" ht="13.3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">
        <f>SUM(C29:P29)</f>
        <v>0</v>
      </c>
    </row>
    <row r="30" spans="1:17" ht="13.3" thickTop="1" thickBot="1" x14ac:dyDescent="0.3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">
        <f>SUM(C31:P31)</f>
        <v>0</v>
      </c>
    </row>
    <row r="32" spans="1:17" ht="13.3" thickTop="1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">
        <f>SUM(C33:P33)</f>
        <v>0</v>
      </c>
    </row>
    <row r="34" spans="1:19" ht="15.45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1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1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5</v>
      </c>
      <c r="P36" s="13" t="s">
        <v>5</v>
      </c>
      <c r="Q36" s="1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1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1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1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1">
        <f>SUM(C40:P40)</f>
        <v>0</v>
      </c>
    </row>
    <row r="41" spans="1:19" ht="15" x14ac:dyDescent="0.35">
      <c r="A41" s="6" t="s">
        <v>5</v>
      </c>
      <c r="B41" s="6" t="s">
        <v>5</v>
      </c>
      <c r="C41" s="13" t="s">
        <v>5</v>
      </c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5</v>
      </c>
      <c r="O41" s="13"/>
      <c r="P41" s="13" t="s">
        <v>5</v>
      </c>
      <c r="Q41" s="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7"/>
      <c r="P42" s="1"/>
      <c r="Q42" s="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" t="s">
        <v>51</v>
      </c>
      <c r="O43" s="1"/>
      <c r="P43" s="12">
        <f>Q12</f>
        <v>0</v>
      </c>
      <c r="Q43" s="1"/>
      <c r="R43" s="35">
        <f>(($F$5-$D$5+1))</f>
        <v>30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" t="s">
        <v>53</v>
      </c>
      <c r="O44" s="1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66" orientation="landscape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S44"/>
  <sheetViews>
    <sheetView topLeftCell="C1" zoomScaleNormal="100" workbookViewId="0">
      <selection activeCell="C42" sqref="C42:M42"/>
    </sheetView>
  </sheetViews>
  <sheetFormatPr defaultRowHeight="12.45" x14ac:dyDescent="0.3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 x14ac:dyDescent="0.4">
      <c r="A1" s="1" t="s">
        <v>0</v>
      </c>
      <c r="B1" s="95" t="str">
        <f>November!B1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40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3">
        <f>November!F5+1</f>
        <v>43800</v>
      </c>
      <c r="E5" s="29" t="s">
        <v>4</v>
      </c>
      <c r="F5" s="53">
        <f>D5+30</f>
        <v>43830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8">
        <f>November!C40</f>
        <v>0</v>
      </c>
      <c r="D12" s="8">
        <f>November!D40</f>
        <v>0</v>
      </c>
      <c r="E12" s="8">
        <f>November!E40</f>
        <v>0</v>
      </c>
      <c r="F12" s="8">
        <f>November!F40</f>
        <v>0</v>
      </c>
      <c r="G12" s="8">
        <f>November!G40</f>
        <v>0</v>
      </c>
      <c r="H12" s="8">
        <f>November!H40</f>
        <v>0</v>
      </c>
      <c r="I12" s="8">
        <f>November!I40</f>
        <v>0</v>
      </c>
      <c r="J12" s="8">
        <f>November!J40</f>
        <v>0</v>
      </c>
      <c r="K12" s="8">
        <f>November!K40</f>
        <v>0</v>
      </c>
      <c r="L12" s="8">
        <f>November!L40</f>
        <v>0</v>
      </c>
      <c r="M12" s="8">
        <f>November!M40</f>
        <v>0</v>
      </c>
      <c r="N12" s="8">
        <f>November!N40</f>
        <v>0</v>
      </c>
      <c r="O12" s="8">
        <f>November!O40</f>
        <v>0</v>
      </c>
      <c r="P12" s="8">
        <f>November!P40</f>
        <v>0</v>
      </c>
      <c r="Q12" s="1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 x14ac:dyDescent="0.4">
      <c r="A16" s="1" t="s">
        <v>12</v>
      </c>
      <c r="B16" s="1" t="s">
        <v>105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">
        <f>SUM(C25:P25)</f>
        <v>0</v>
      </c>
    </row>
    <row r="26" spans="1:17" ht="13.3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">
        <f>SUM(C27:P27)</f>
        <v>0</v>
      </c>
    </row>
    <row r="28" spans="1:17" ht="13.3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">
        <f>SUM(C29:P29)</f>
        <v>0</v>
      </c>
    </row>
    <row r="30" spans="1:17" ht="13.3" thickTop="1" thickBot="1" x14ac:dyDescent="0.3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">
        <f>SUM(C31:P31)</f>
        <v>0</v>
      </c>
    </row>
    <row r="32" spans="1:17" ht="13.3" thickTop="1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">
        <f>SUM(C33:P33)</f>
        <v>0</v>
      </c>
    </row>
    <row r="34" spans="1:19" ht="15.45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1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1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5</v>
      </c>
      <c r="P36" s="13" t="s">
        <v>5</v>
      </c>
      <c r="Q36" s="1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1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1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1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1">
        <f>SUM(C40:P40)</f>
        <v>0</v>
      </c>
    </row>
    <row r="41" spans="1:19" ht="15" x14ac:dyDescent="0.35">
      <c r="A41" s="6" t="s">
        <v>5</v>
      </c>
      <c r="B41" s="6" t="s">
        <v>5</v>
      </c>
      <c r="C41" s="13" t="s">
        <v>5</v>
      </c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5</v>
      </c>
      <c r="O41" s="13"/>
      <c r="P41" s="13" t="s">
        <v>5</v>
      </c>
      <c r="Q41" s="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7"/>
      <c r="P42" s="1"/>
      <c r="Q42" s="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" t="s">
        <v>51</v>
      </c>
      <c r="O43" s="1"/>
      <c r="P43" s="12">
        <f>Q12</f>
        <v>0</v>
      </c>
      <c r="Q43" s="1"/>
      <c r="R43" s="35">
        <f>(($F$5-$D$5+1))</f>
        <v>31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" t="s">
        <v>53</v>
      </c>
      <c r="O44" s="1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66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48"/>
  <sheetViews>
    <sheetView topLeftCell="H19" zoomScaleNormal="100" workbookViewId="0">
      <selection activeCell="D36" sqref="D36"/>
    </sheetView>
  </sheetViews>
  <sheetFormatPr defaultRowHeight="12.45" x14ac:dyDescent="0.3"/>
  <cols>
    <col min="1" max="1" width="3.69140625" customWidth="1"/>
    <col min="2" max="2" width="23.69140625" customWidth="1"/>
    <col min="3" max="16" width="11.69140625" customWidth="1"/>
    <col min="17" max="17" width="13.53515625" customWidth="1"/>
    <col min="19" max="19" width="12" bestFit="1" customWidth="1"/>
  </cols>
  <sheetData>
    <row r="1" spans="1:17" ht="17.600000000000001" x14ac:dyDescent="0.4">
      <c r="A1" s="1" t="s">
        <v>0</v>
      </c>
      <c r="B1" s="95" t="s">
        <v>99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7.600000000000001" x14ac:dyDescent="0.4">
      <c r="A2" s="1"/>
      <c r="B2" s="27"/>
      <c r="C2" s="27"/>
      <c r="D2" s="27"/>
      <c r="E2" s="27"/>
      <c r="F2" s="27"/>
      <c r="H2" s="27"/>
      <c r="I2" s="27"/>
      <c r="J2" s="27"/>
      <c r="K2" s="27"/>
      <c r="L2" s="27"/>
      <c r="M2" s="27"/>
      <c r="N2" s="27"/>
      <c r="O2" s="27"/>
      <c r="P2" s="27"/>
      <c r="Q2" s="68" t="s">
        <v>84</v>
      </c>
    </row>
    <row r="3" spans="1:17" ht="15.45" x14ac:dyDescent="0.4">
      <c r="A3" s="1"/>
      <c r="B3" s="48" t="s">
        <v>92</v>
      </c>
      <c r="C3" s="69">
        <f>SUM(Jan!C3+Feb.!C3+March!C3+April!C3+May!C3+June!C3+July!C3+August!C3+September!C3+October!C3+November!C3+December!C3)</f>
        <v>0</v>
      </c>
      <c r="D3" s="69">
        <f>SUM(Jan!D3+Feb.!D3+March!D3+April!D3+May!D3+June!D3+July!D3+August!D3+September!D3+October!D3+November!D3+December!D3)</f>
        <v>0</v>
      </c>
      <c r="E3" s="69">
        <f>SUM(Jan!E3+Feb.!E3+March!E3+April!E3+May!E3+June!E3+July!E3+August!E3+September!E3+October!E3+November!E3+December!E3)</f>
        <v>0</v>
      </c>
      <c r="F3" s="69">
        <f>SUM(Jan!F3+Feb.!F3+March!F3+April!F3+May!F3+June!F3+July!F3+August!F3+September!F3+October!F3+November!F3+December!F3)</f>
        <v>0</v>
      </c>
      <c r="G3" s="69">
        <f>SUM(Jan!G3+Feb.!G3+March!G3+April!G3+May!G3+June!G3+July!G3+August!G3+September!G3+October!G3+November!G3+December!G3)</f>
        <v>0</v>
      </c>
      <c r="H3" s="69">
        <f>SUM(Jan!H3+Feb.!H3+March!H3+April!H3+May!H3+June!H3+July!H3+August!H3+September!H3+October!H3+November!H3+December!H3)</f>
        <v>0</v>
      </c>
      <c r="I3" s="69">
        <f>SUM(Jan!I3+Feb.!I3+March!I3+April!I3+May!I3+June!I3+July!I3+August!I3+September!I3+October!I3+November!I3+December!I3)</f>
        <v>0</v>
      </c>
      <c r="J3" s="69">
        <f>SUM(Jan!J3+Feb.!J3+March!J3+April!J3+May!J3+June!J3+July!J3+August!J3+September!J3+October!J3+November!J3+December!J3)</f>
        <v>0</v>
      </c>
      <c r="K3" s="69">
        <f>SUM(Jan!K3+Feb.!K3+March!K3+April!K3+May!K3+June!K3+July!K3+August!K3+September!K3+October!K3+November!K3+December!K3)</f>
        <v>0</v>
      </c>
      <c r="L3" s="69">
        <f>SUM(Jan!L3+Feb.!L3+March!L3+April!L3+May!L3+June!L3+July!L3+August!L3+September!L3+October!L3+November!L3+December!L3)</f>
        <v>0</v>
      </c>
      <c r="M3" s="69">
        <f>SUM(Jan!M3+Feb.!M3+March!M3+April!M3+May!M3+June!M3+July!M3+August!M3+September!M3+October!M3+November!M3+December!M3)</f>
        <v>0</v>
      </c>
      <c r="N3" s="69">
        <f>SUM(Jan!N3+Feb.!N3+March!N3+April!N3+May!N3+June!N3+July!N3+August!N3+September!N3+October!N3+November!N3+December!N3)</f>
        <v>0</v>
      </c>
      <c r="O3" s="69">
        <f>SUM(Jan!O3+Feb.!O3+March!O3+April!O3+May!O3+June!O3+July!O3+August!O3+September!O3+October!O3+November!O3+December!O3)</f>
        <v>0</v>
      </c>
      <c r="P3" s="69">
        <f>SUM(Jan!P3+Feb.!P3+March!P3+April!P3+May!P3+June!P3+July!P3+August!P3+September!P3+October!P3+November!P3+December!P3)</f>
        <v>0</v>
      </c>
      <c r="Q3" s="69">
        <f>SUM(Jan!AL3+Feb.!Q3+March!Q3+April!Q3+May!Q3+June!Q3+July!Q3+August!Q3+September!Q3+October!Q3+November!Q3+December!Q3)</f>
        <v>0</v>
      </c>
    </row>
    <row r="4" spans="1:17" ht="15" x14ac:dyDescent="0.35">
      <c r="A4" s="1"/>
      <c r="B4" s="67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.45" x14ac:dyDescent="0.4">
      <c r="A5" s="1"/>
      <c r="B5" s="26" t="s">
        <v>44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.45" x14ac:dyDescent="0.4">
      <c r="A6" s="1"/>
      <c r="B6" s="1" t="s">
        <v>1</v>
      </c>
      <c r="C6" s="9" t="str">
        <f>Jan!C4</f>
        <v>Blank</v>
      </c>
      <c r="D6" s="1"/>
      <c r="E6" s="1"/>
      <c r="F6" s="1"/>
      <c r="G6" s="26" t="s">
        <v>81</v>
      </c>
      <c r="I6" s="50">
        <f>SUM(Jan!AM45+Feb.!R44+March!R44+April!R44+May!R44+June!R44+July!R44+August!R44+September!R44+October!R44+November!R44+December!R44)</f>
        <v>0</v>
      </c>
      <c r="J6" s="1"/>
      <c r="K6" s="1" t="s">
        <v>54</v>
      </c>
      <c r="L6" s="1"/>
      <c r="M6" s="11">
        <f ca="1">TODAY()</f>
        <v>43687</v>
      </c>
      <c r="N6" s="11"/>
      <c r="O6" s="1"/>
      <c r="P6" s="1"/>
    </row>
    <row r="7" spans="1:17" ht="15" x14ac:dyDescent="0.35">
      <c r="A7" s="1"/>
      <c r="B7" s="1" t="s">
        <v>2</v>
      </c>
      <c r="C7" s="3" t="s">
        <v>3</v>
      </c>
      <c r="D7" s="53">
        <f>Jan!D5</f>
        <v>43466</v>
      </c>
      <c r="E7" s="3" t="s">
        <v>4</v>
      </c>
      <c r="F7" s="53">
        <f>December!F5</f>
        <v>43830</v>
      </c>
      <c r="G7" s="1"/>
      <c r="H7" s="1"/>
      <c r="I7" s="1"/>
      <c r="J7" s="1"/>
      <c r="K7" s="1"/>
      <c r="L7" s="1"/>
      <c r="M7" s="5"/>
      <c r="N7" s="5"/>
      <c r="O7" s="1"/>
      <c r="P7" s="1"/>
      <c r="Q7" s="1"/>
    </row>
    <row r="8" spans="1:17" x14ac:dyDescent="0.3">
      <c r="A8" s="6" t="s">
        <v>5</v>
      </c>
      <c r="B8" s="6" t="s">
        <v>5</v>
      </c>
      <c r="C8" s="6" t="s">
        <v>5</v>
      </c>
      <c r="D8" s="6" t="s">
        <v>5</v>
      </c>
      <c r="E8" s="6" t="s">
        <v>5</v>
      </c>
      <c r="F8" s="6" t="s">
        <v>5</v>
      </c>
      <c r="G8" s="6" t="s">
        <v>5</v>
      </c>
      <c r="H8" s="6" t="s">
        <v>5</v>
      </c>
      <c r="I8" s="6"/>
      <c r="J8" s="6"/>
      <c r="K8" s="6" t="s">
        <v>5</v>
      </c>
      <c r="L8" s="6" t="s">
        <v>5</v>
      </c>
      <c r="M8" s="6" t="s">
        <v>5</v>
      </c>
      <c r="N8" s="6"/>
      <c r="O8" s="6" t="s">
        <v>5</v>
      </c>
      <c r="P8" s="6"/>
      <c r="Q8" s="6" t="s">
        <v>5</v>
      </c>
    </row>
    <row r="9" spans="1:17" ht="15" x14ac:dyDescent="0.35">
      <c r="A9" s="1"/>
      <c r="B9" s="1" t="s">
        <v>6</v>
      </c>
      <c r="C9" s="9" t="str">
        <f>Jan!C7</f>
        <v>Purchased</v>
      </c>
      <c r="D9" s="9" t="str">
        <f>Jan!D7</f>
        <v>Purchased</v>
      </c>
      <c r="E9" s="9" t="str">
        <f>Jan!E7</f>
        <v>Raised</v>
      </c>
      <c r="F9" s="9" t="str">
        <f>Jan!F7</f>
        <v>-------</v>
      </c>
      <c r="G9" s="9" t="str">
        <f>Jan!G7</f>
        <v>-------</v>
      </c>
      <c r="H9" s="9" t="str">
        <f>Jan!H7</f>
        <v>-------</v>
      </c>
      <c r="I9" s="9" t="str">
        <f>Jan!I7</f>
        <v>-------</v>
      </c>
      <c r="J9" s="9" t="str">
        <f>Jan!J7</f>
        <v>-------</v>
      </c>
      <c r="K9" s="9" t="str">
        <f>Jan!K7</f>
        <v>-------</v>
      </c>
      <c r="L9" s="9" t="str">
        <f>Jan!L7</f>
        <v>-------</v>
      </c>
      <c r="M9" s="9" t="str">
        <f>Jan!M7</f>
        <v>-------</v>
      </c>
      <c r="N9" s="9" t="str">
        <f>Jan!N7</f>
        <v>-------</v>
      </c>
      <c r="O9" s="9" t="str">
        <f>Jan!O7</f>
        <v>-------</v>
      </c>
      <c r="P9" s="9" t="str">
        <f>Jan!P7</f>
        <v>-------</v>
      </c>
      <c r="Q9" s="1"/>
    </row>
    <row r="10" spans="1:17" ht="15" x14ac:dyDescent="0.35">
      <c r="A10" s="1"/>
      <c r="B10" s="3" t="s">
        <v>7</v>
      </c>
      <c r="C10" s="9" t="str">
        <f>Jan!C8</f>
        <v>Steers</v>
      </c>
      <c r="D10" s="9" t="str">
        <f>Jan!D8</f>
        <v>Heifers</v>
      </c>
      <c r="E10" s="9" t="str">
        <f>Jan!E8</f>
        <v>steers</v>
      </c>
      <c r="F10" s="9" t="str">
        <f>Jan!F8</f>
        <v>-------</v>
      </c>
      <c r="G10" s="9" t="str">
        <f>Jan!G8</f>
        <v>-------</v>
      </c>
      <c r="H10" s="9" t="str">
        <f>Jan!H8</f>
        <v>-------</v>
      </c>
      <c r="I10" s="9" t="str">
        <f>Jan!I8</f>
        <v>-------</v>
      </c>
      <c r="J10" s="9" t="str">
        <f>Jan!J8</f>
        <v>-------</v>
      </c>
      <c r="K10" s="9" t="str">
        <f>Jan!K8</f>
        <v>-------</v>
      </c>
      <c r="L10" s="9" t="str">
        <f>Jan!L8</f>
        <v>-------</v>
      </c>
      <c r="M10" s="9" t="str">
        <f>Jan!M8</f>
        <v>-------</v>
      </c>
      <c r="N10" s="9" t="str">
        <f>Jan!N8</f>
        <v>-------</v>
      </c>
      <c r="O10" s="9" t="str">
        <f>Jan!O8</f>
        <v>-------</v>
      </c>
      <c r="P10" s="9" t="str">
        <f>Jan!P8</f>
        <v>-------</v>
      </c>
      <c r="Q10" s="1"/>
    </row>
    <row r="11" spans="1:17" ht="15" x14ac:dyDescent="0.35">
      <c r="A11" s="1"/>
      <c r="B11" s="1" t="str">
        <f>December!B9</f>
        <v xml:space="preserve">                 FEEDYARD</v>
      </c>
      <c r="C11" s="9" t="str">
        <f>Jan!C9</f>
        <v>-------</v>
      </c>
      <c r="D11" s="9" t="str">
        <f>Jan!D9</f>
        <v>-------</v>
      </c>
      <c r="E11" s="9" t="str">
        <f>Jan!E9</f>
        <v>-------</v>
      </c>
      <c r="F11" s="9" t="str">
        <f>Jan!F9</f>
        <v>-------</v>
      </c>
      <c r="G11" s="9" t="str">
        <f>Jan!G9</f>
        <v>-------</v>
      </c>
      <c r="H11" s="9" t="str">
        <f>Jan!H9</f>
        <v>-------</v>
      </c>
      <c r="I11" s="9" t="str">
        <f>Jan!I9</f>
        <v>-------</v>
      </c>
      <c r="J11" s="9" t="str">
        <f>Jan!J9</f>
        <v>-------</v>
      </c>
      <c r="K11" s="9" t="str">
        <f>Jan!K9</f>
        <v>-------</v>
      </c>
      <c r="L11" s="9" t="str">
        <f>Jan!L9</f>
        <v>-------</v>
      </c>
      <c r="M11" s="9" t="str">
        <f>Jan!M9</f>
        <v>-------</v>
      </c>
      <c r="N11" s="9" t="str">
        <f>Jan!N9</f>
        <v>-------</v>
      </c>
      <c r="O11" s="9" t="str">
        <f>Jan!O9</f>
        <v>-------</v>
      </c>
      <c r="P11" s="9" t="str">
        <f>Jan!P9</f>
        <v>-------</v>
      </c>
      <c r="Q11" s="1"/>
    </row>
    <row r="12" spans="1:17" ht="15" x14ac:dyDescent="0.35">
      <c r="A12" s="1"/>
      <c r="B12" s="3" t="str">
        <f>December!B10</f>
        <v>LOT NUMBER</v>
      </c>
      <c r="C12" s="9" t="str">
        <f>Jan!C10</f>
        <v>-------</v>
      </c>
      <c r="D12" s="9" t="str">
        <f>Jan!D10</f>
        <v>-------</v>
      </c>
      <c r="E12" s="9" t="str">
        <f>Jan!E10</f>
        <v>-------</v>
      </c>
      <c r="F12" s="9" t="str">
        <f>Jan!F10</f>
        <v>-------</v>
      </c>
      <c r="G12" s="9" t="str">
        <f>Jan!G10</f>
        <v>-------</v>
      </c>
      <c r="H12" s="9" t="str">
        <f>Jan!H10</f>
        <v>-------</v>
      </c>
      <c r="I12" s="9" t="str">
        <f>Jan!I10</f>
        <v>-------</v>
      </c>
      <c r="J12" s="9" t="str">
        <f>Jan!J10</f>
        <v>-------</v>
      </c>
      <c r="K12" s="9" t="str">
        <f>Jan!K10</f>
        <v>-------</v>
      </c>
      <c r="L12" s="9" t="str">
        <f>Jan!L10</f>
        <v>-------</v>
      </c>
      <c r="M12" s="9" t="str">
        <f>Jan!M10</f>
        <v>-------</v>
      </c>
      <c r="N12" s="9" t="str">
        <f>Jan!N10</f>
        <v>-------</v>
      </c>
      <c r="O12" s="9" t="str">
        <f>Jan!O10</f>
        <v>-------</v>
      </c>
      <c r="P12" s="9" t="str">
        <f>Jan!P10</f>
        <v>-------</v>
      </c>
      <c r="Q12" s="17" t="s">
        <v>9</v>
      </c>
    </row>
    <row r="13" spans="1:17" x14ac:dyDescent="0.3">
      <c r="A13" s="6" t="s">
        <v>5</v>
      </c>
      <c r="B13" s="6" t="s">
        <v>5</v>
      </c>
      <c r="C13" s="6" t="s">
        <v>5</v>
      </c>
      <c r="D13" s="6" t="s">
        <v>5</v>
      </c>
      <c r="E13" s="6" t="s">
        <v>5</v>
      </c>
      <c r="F13" s="6" t="s">
        <v>5</v>
      </c>
      <c r="G13" s="6" t="s">
        <v>5</v>
      </c>
      <c r="H13" s="6" t="s">
        <v>5</v>
      </c>
      <c r="I13" s="6"/>
      <c r="J13" s="6"/>
      <c r="K13" s="6" t="s">
        <v>5</v>
      </c>
      <c r="L13" s="6" t="s">
        <v>5</v>
      </c>
      <c r="M13" s="6" t="s">
        <v>5</v>
      </c>
      <c r="N13" s="6" t="s">
        <v>5</v>
      </c>
      <c r="O13" s="6" t="s">
        <v>5</v>
      </c>
      <c r="P13" s="6" t="s">
        <v>5</v>
      </c>
      <c r="Q13" s="6" t="s">
        <v>5</v>
      </c>
    </row>
    <row r="14" spans="1:17" ht="15" x14ac:dyDescent="0.35">
      <c r="A14" s="1"/>
      <c r="B14" s="7" t="s">
        <v>10</v>
      </c>
      <c r="C14" s="21">
        <f>Jan!C12</f>
        <v>0</v>
      </c>
      <c r="D14" s="21">
        <f>Jan!D12</f>
        <v>0</v>
      </c>
      <c r="E14" s="21">
        <f>Jan!E12</f>
        <v>0</v>
      </c>
      <c r="F14" s="21">
        <f>Jan!F12</f>
        <v>0</v>
      </c>
      <c r="G14" s="21">
        <f>Jan!G12</f>
        <v>0</v>
      </c>
      <c r="H14" s="21">
        <f>Jan!H12</f>
        <v>0</v>
      </c>
      <c r="I14" s="21">
        <f>Jan!I12</f>
        <v>0</v>
      </c>
      <c r="J14" s="21">
        <f>Jan!J12</f>
        <v>0</v>
      </c>
      <c r="K14" s="21">
        <f>Jan!K12</f>
        <v>0</v>
      </c>
      <c r="L14" s="21">
        <f>Jan!L12</f>
        <v>0</v>
      </c>
      <c r="M14" s="21">
        <f>Jan!M12</f>
        <v>0</v>
      </c>
      <c r="N14" s="21">
        <f>Jan!N12</f>
        <v>0</v>
      </c>
      <c r="O14" s="21">
        <f>Jan!O12</f>
        <v>0</v>
      </c>
      <c r="P14" s="21">
        <f>Jan!P12</f>
        <v>0</v>
      </c>
      <c r="Q14" s="12">
        <f>SUM(C14:P14)</f>
        <v>0</v>
      </c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x14ac:dyDescent="0.35">
      <c r="A16" s="1"/>
      <c r="B16" s="7" t="s">
        <v>45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20" ht="15" x14ac:dyDescent="0.35">
      <c r="A18" s="1"/>
      <c r="B18" s="7" t="s">
        <v>46</v>
      </c>
      <c r="C18" s="14">
        <f>(C14*C16)</f>
        <v>0</v>
      </c>
      <c r="D18" s="14">
        <f t="shared" ref="D18:O18" si="0">(D14*D16)</f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>(N14*N16)</f>
        <v>0</v>
      </c>
      <c r="O18" s="14">
        <f t="shared" si="0"/>
        <v>0</v>
      </c>
      <c r="P18" s="14">
        <f>(P14*P16)</f>
        <v>0</v>
      </c>
      <c r="Q18" s="15">
        <f>SUM(C18:P18)</f>
        <v>0</v>
      </c>
    </row>
    <row r="19" spans="1:20" ht="15" x14ac:dyDescent="0.35">
      <c r="A19" s="1"/>
      <c r="B19" s="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20" ht="15" x14ac:dyDescent="0.35">
      <c r="A20" s="1"/>
      <c r="B20" s="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20" ht="15" x14ac:dyDescent="0.35">
      <c r="A21" s="1"/>
      <c r="B21" s="7" t="s">
        <v>43</v>
      </c>
      <c r="C21" s="14">
        <f>December!C40</f>
        <v>0</v>
      </c>
      <c r="D21" s="14">
        <f>December!D40</f>
        <v>0</v>
      </c>
      <c r="E21" s="14">
        <f>December!E40</f>
        <v>0</v>
      </c>
      <c r="F21" s="14">
        <f>December!F40</f>
        <v>0</v>
      </c>
      <c r="G21" s="14">
        <f>December!G40</f>
        <v>0</v>
      </c>
      <c r="H21" s="14">
        <f>December!H40</f>
        <v>0</v>
      </c>
      <c r="I21" s="14">
        <f>December!I40</f>
        <v>0</v>
      </c>
      <c r="J21" s="14">
        <f>December!J40</f>
        <v>0</v>
      </c>
      <c r="K21" s="14">
        <f>December!K40</f>
        <v>0</v>
      </c>
      <c r="L21" s="14">
        <f>December!L40</f>
        <v>0</v>
      </c>
      <c r="M21" s="14">
        <f>December!M40</f>
        <v>0</v>
      </c>
      <c r="N21" s="14">
        <f>December!N40</f>
        <v>0</v>
      </c>
      <c r="O21" s="14">
        <f>December!O40</f>
        <v>0</v>
      </c>
      <c r="P21" s="14">
        <f>December!P40</f>
        <v>0</v>
      </c>
      <c r="Q21" s="12">
        <f>SUM(C21:P21)</f>
        <v>0</v>
      </c>
    </row>
    <row r="22" spans="1:20" ht="15" x14ac:dyDescent="0.35">
      <c r="A22" s="1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</row>
    <row r="23" spans="1:20" ht="15" x14ac:dyDescent="0.35">
      <c r="A23" s="1"/>
      <c r="B23" s="7" t="s">
        <v>45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"/>
    </row>
    <row r="24" spans="1:20" ht="15" x14ac:dyDescent="0.35">
      <c r="A24" s="1"/>
      <c r="B24" s="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</row>
    <row r="25" spans="1:20" ht="15" x14ac:dyDescent="0.35">
      <c r="A25" s="1"/>
      <c r="B25" s="7" t="s">
        <v>46</v>
      </c>
      <c r="C25" s="14">
        <f>(C21*C23)</f>
        <v>0</v>
      </c>
      <c r="D25" s="14">
        <f t="shared" ref="D25:O25" si="1">(D21*D23)</f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>(N21*N23)</f>
        <v>0</v>
      </c>
      <c r="O25" s="14">
        <f t="shared" si="1"/>
        <v>0</v>
      </c>
      <c r="P25" s="14">
        <f>(P21*P23)</f>
        <v>0</v>
      </c>
      <c r="Q25" s="15">
        <f>SUM(C25:P25)</f>
        <v>0</v>
      </c>
    </row>
    <row r="26" spans="1:20" ht="15" x14ac:dyDescent="0.35">
      <c r="A26" s="1"/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20" x14ac:dyDescent="0.3">
      <c r="A27" s="1"/>
      <c r="B27" s="16" t="s">
        <v>47</v>
      </c>
      <c r="C27" s="16" t="s">
        <v>47</v>
      </c>
      <c r="D27" s="16" t="s">
        <v>47</v>
      </c>
      <c r="E27" s="16" t="s">
        <v>47</v>
      </c>
      <c r="F27" s="16" t="s">
        <v>47</v>
      </c>
      <c r="G27" s="16" t="s">
        <v>47</v>
      </c>
      <c r="H27" s="16" t="s">
        <v>47</v>
      </c>
      <c r="I27" s="16" t="s">
        <v>47</v>
      </c>
      <c r="J27" s="16" t="s">
        <v>47</v>
      </c>
      <c r="K27" s="16" t="s">
        <v>47</v>
      </c>
      <c r="L27" s="16" t="s">
        <v>47</v>
      </c>
      <c r="M27" s="16" t="s">
        <v>47</v>
      </c>
      <c r="N27" s="16" t="s">
        <v>47</v>
      </c>
      <c r="O27" s="16" t="s">
        <v>47</v>
      </c>
      <c r="P27" s="16" t="s">
        <v>47</v>
      </c>
      <c r="Q27" s="16" t="s">
        <v>48</v>
      </c>
    </row>
    <row r="28" spans="1:20" ht="15" x14ac:dyDescent="0.35">
      <c r="A28" s="1"/>
      <c r="B28" s="1" t="s">
        <v>16</v>
      </c>
      <c r="C28" s="12">
        <f>SUM(Jan!C25+Feb.!C25+March!C25+April!C25+May!C25+June!C25+July!C25+August!C25+September!C25+October!C25+November!C25+December!C25)</f>
        <v>0</v>
      </c>
      <c r="D28" s="12">
        <f>SUM(Jan!D25+Feb.!D25+March!D25+April!D25+May!D25+June!D25+July!D25+August!D25+September!D25+October!D25+November!D25+December!D25)</f>
        <v>0</v>
      </c>
      <c r="E28" s="12">
        <f>SUM(Jan!E25+Feb.!E25+March!E25+April!E25+May!E25+June!E25+July!E25+August!E25+September!E25+October!E25+November!E25+December!E25)</f>
        <v>0</v>
      </c>
      <c r="F28" s="12">
        <f>SUM(Jan!F25+Feb.!F25+March!F25+April!F25+May!F25+June!F25+July!F25+August!F25+September!F25+October!F25+November!F25+December!F25)</f>
        <v>0</v>
      </c>
      <c r="G28" s="12">
        <f>SUM(Jan!G25+Feb.!G25+March!G25+April!G25+May!G25+June!G25+July!G25+August!G25+September!G25+October!G25+November!G25+December!G25)</f>
        <v>0</v>
      </c>
      <c r="H28" s="12">
        <f>SUM(Jan!H25+Feb.!H25+March!H25+April!H25+May!H25+June!H25+July!H25+August!H25+September!H25+October!H25+November!H25+December!H25)</f>
        <v>0</v>
      </c>
      <c r="I28" s="12">
        <f>SUM(Jan!I25+Feb.!I25+March!I25+April!I25+May!I25+June!I25+July!I25+August!I25+September!I25+October!I25+November!I25+December!I25)</f>
        <v>0</v>
      </c>
      <c r="J28" s="12">
        <f>SUM(Jan!J25+Feb.!J25+March!J25+April!J25+May!J25+June!J25+July!J25+August!J25+September!J25+October!J25+November!J25+December!J25)</f>
        <v>0</v>
      </c>
      <c r="K28" s="12">
        <f>SUM(Jan!K25+Feb.!K25+March!K25+April!K25+May!K25+June!K25+July!K25+August!K25+September!K25+October!K25+November!K25+December!K25)</f>
        <v>0</v>
      </c>
      <c r="L28" s="12">
        <f>SUM(Jan!L25+Feb.!L25+March!L25+April!L25+May!L25+June!L25+July!L25+August!L25+September!L25+October!L25+November!L25+December!L25)</f>
        <v>0</v>
      </c>
      <c r="M28" s="12">
        <f>SUM(Jan!M25+Feb.!M25+March!M25+April!M25+May!M25+June!M25+July!M25+August!M25+September!M25+October!M25+November!M25+December!M25)</f>
        <v>0</v>
      </c>
      <c r="N28" s="12">
        <f>SUM(Jan!N25+Feb.!N25+March!N25+April!N25+May!N25+June!N25+July!N25+August!N25+September!N25+October!N25+November!N25+December!N25)</f>
        <v>0</v>
      </c>
      <c r="O28" s="12">
        <f>SUM(Jan!O25+Feb.!O25+March!O25+April!O25+May!O25+June!O25+July!O25+August!O25+September!O25+October!O25+November!O25+December!O25)</f>
        <v>0</v>
      </c>
      <c r="P28" s="12">
        <f>SUM(Jan!P25+Feb.!P25+March!P25+April!P25+May!P25+June!P25+July!P25+August!P25+September!P25+October!P25+November!P25+December!P25)</f>
        <v>0</v>
      </c>
      <c r="Q28" s="12">
        <f>SUM(Jan!AL25+Feb.!Q25+March!Q25+April!Q25+May!Q25+June!Q25+July!Q25+August!Q25+September!Q25+October!Q25+November!Q25+December!Q25)</f>
        <v>0</v>
      </c>
    </row>
    <row r="29" spans="1:20" ht="15" x14ac:dyDescent="0.35">
      <c r="A29" s="1"/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20" ht="15" x14ac:dyDescent="0.35">
      <c r="A30" s="1"/>
      <c r="B30" s="1" t="s">
        <v>17</v>
      </c>
      <c r="C30" s="12">
        <f>SUM(Jan!C27+Feb.!C27+March!C27+April!C27+May!C27+June!C27+July!C27+August!C27+September!C27+October!C27+November!C27+December!C27)</f>
        <v>0</v>
      </c>
      <c r="D30" s="12">
        <f>SUM(Jan!D27+Feb.!D27+March!D27+April!D27+May!D27+June!D27+July!D27+August!D27+September!D27+October!D27+November!D27+December!D27)</f>
        <v>0</v>
      </c>
      <c r="E30" s="12">
        <f>SUM(Jan!E27+Feb.!E27+March!E27+April!E27+May!E27+June!E27+July!E27+August!E27+September!E27+October!E27+November!E27+December!E27)</f>
        <v>0</v>
      </c>
      <c r="F30" s="12">
        <f>SUM(Jan!F27+Feb.!F27+March!F27+April!F27+May!F27+June!F27+July!F27+August!F27+September!F27+October!F27+November!F27+December!F27)</f>
        <v>0</v>
      </c>
      <c r="G30" s="12">
        <f>SUM(Jan!G27+Feb.!G27+March!G27+April!G27+May!G27+June!G27+July!G27+August!G27+September!G27+October!G27+November!G27+December!G27)</f>
        <v>0</v>
      </c>
      <c r="H30" s="12">
        <f>SUM(Jan!H27+Feb.!H27+March!H27+April!H27+May!H27+June!H27+July!H27+August!H27+September!H27+October!H27+November!H27+December!H27)</f>
        <v>0</v>
      </c>
      <c r="I30" s="12">
        <f>SUM(Jan!I27+Feb.!I27+March!I27+April!I27+May!I27+June!I27+July!I27+August!I27+September!I27+October!I27+November!I27+December!I27)</f>
        <v>0</v>
      </c>
      <c r="J30" s="12">
        <f>SUM(Jan!J27+Feb.!J27+March!J27+April!J27+May!J27+June!J27+July!J27+August!J27+September!J27+October!J27+November!J27+December!J27)</f>
        <v>0</v>
      </c>
      <c r="K30" s="12">
        <f>SUM(Jan!K27+Feb.!K27+March!K27+April!K27+May!K27+June!K27+July!K27+August!K27+September!K27+October!K27+November!K27+December!K27)</f>
        <v>0</v>
      </c>
      <c r="L30" s="12">
        <f>SUM(Jan!L27+Feb.!L27+March!L27+April!L27+May!L27+June!L27+July!L27+August!L27+September!L27+October!L27+November!L27+December!L27)</f>
        <v>0</v>
      </c>
      <c r="M30" s="12">
        <f>SUM(Jan!M27+Feb.!M27+March!M27+April!M27+May!M27+June!M27+July!M27+August!M27+September!M27+October!M27+November!M27+December!M27)</f>
        <v>0</v>
      </c>
      <c r="N30" s="12">
        <f>SUM(Jan!N27+Feb.!N27+March!N27+April!N27+May!N27+June!N27+July!N27+August!N27+September!N27+October!N27+November!N27+December!N27)</f>
        <v>0</v>
      </c>
      <c r="O30" s="12">
        <f>SUM(Jan!O27+Feb.!O27+March!O27+April!O27+May!O27+June!O27+July!O27+August!O27+September!O27+October!O27+November!O27+December!O27)</f>
        <v>0</v>
      </c>
      <c r="P30" s="12">
        <f>SUM(Jan!P27+Feb.!P27+March!P27+April!P27+May!P27+June!P27+July!P27+August!P27+September!P27+October!P27+November!P27+December!P27)</f>
        <v>0</v>
      </c>
      <c r="Q30" s="12">
        <f>SUM(Jan!AL27+Feb.!Q27+March!Q27+April!Q27+May!Q27+June!Q27+July!Q27+August!Q27+September!Q27+October!Q27+November!Q27+December!Q27)</f>
        <v>0</v>
      </c>
      <c r="S30" s="41">
        <f>Q28+Q30</f>
        <v>0</v>
      </c>
      <c r="T30" t="s">
        <v>67</v>
      </c>
    </row>
    <row r="31" spans="1:20" ht="15" x14ac:dyDescent="0.35">
      <c r="A31" s="1" t="s">
        <v>18</v>
      </c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20" ht="15" x14ac:dyDescent="0.35">
      <c r="A32" s="1" t="s">
        <v>19</v>
      </c>
      <c r="B32" s="1" t="s">
        <v>20</v>
      </c>
      <c r="C32" s="12">
        <f>SUM(Jan!C29+Feb.!C29+March!C29+April!C29+May!C29+June!C29+July!C29+August!C29+September!C29+October!C29+November!C29+December!C29)</f>
        <v>0</v>
      </c>
      <c r="D32" s="12">
        <f>SUM(Jan!D29+Feb.!D29+March!D29+April!D29+May!D29+June!D29+July!D29+August!D29+September!D29+October!D29+November!D29+December!D29)</f>
        <v>0</v>
      </c>
      <c r="E32" s="12">
        <f>SUM(Jan!E29+Feb.!E29+March!E29+April!E29+May!E29+June!E29+July!E29+August!E29+September!E29+October!E29+November!E29+December!E29)</f>
        <v>0</v>
      </c>
      <c r="F32" s="12">
        <f>SUM(Jan!F29+Feb.!F29+March!F29+April!F29+May!F29+June!F29+July!F29+August!F29+September!F29+October!F29+November!F29+December!F29)</f>
        <v>0</v>
      </c>
      <c r="G32" s="12">
        <f>SUM(Jan!G29+Feb.!G29+March!G29+April!G29+May!G29+June!G29+July!G29+August!G29+September!G29+October!G29+November!G29+December!G29)</f>
        <v>0</v>
      </c>
      <c r="H32" s="12">
        <f>SUM(Jan!H29+Feb.!H29+March!H29+April!H29+May!H29+June!H29+July!H29+August!H29+September!H29+October!H29+November!H29+December!H29)</f>
        <v>0</v>
      </c>
      <c r="I32" s="12">
        <f>SUM(Jan!I29+Feb.!I29+March!I29+April!I29+May!I29+June!I29+July!I29+August!I29+September!I29+October!I29+November!I29+December!I29)</f>
        <v>0</v>
      </c>
      <c r="J32" s="12">
        <f>SUM(Jan!J29+Feb.!J29+March!J29+April!J29+May!J29+June!J29+July!J29+August!J29+September!J29+October!J29+November!J29+December!J29)</f>
        <v>0</v>
      </c>
      <c r="K32" s="12">
        <f>SUM(Jan!K29+Feb.!K29+March!K29+April!K29+May!K29+June!K29+July!K29+August!K29+September!K29+October!K29+November!K29+December!K29)</f>
        <v>0</v>
      </c>
      <c r="L32" s="12">
        <f>SUM(Jan!L29+Feb.!L29+March!L29+April!L29+May!L29+June!L29+July!L29+August!L29+September!L29+October!L29+November!L29+December!L29)</f>
        <v>0</v>
      </c>
      <c r="M32" s="12">
        <f>SUM(Jan!M29+Feb.!M29+March!M29+April!M29+May!M29+June!M29+July!M29+August!M29+September!M29+October!M29+November!M29+December!M29)</f>
        <v>0</v>
      </c>
      <c r="N32" s="12">
        <f>SUM(Jan!N29+Feb.!N29+March!N29+April!N29+May!N29+June!N29+July!N29+August!N29+September!N29+October!N29+November!N29+December!N29)</f>
        <v>0</v>
      </c>
      <c r="O32" s="12">
        <f>SUM(Jan!O29+Feb.!O29+March!O29+April!O29+May!O29+June!O29+July!O29+August!O29+September!O29+October!O29+November!O29+December!O29)</f>
        <v>0</v>
      </c>
      <c r="P32" s="12">
        <f>SUM(Jan!P29+Feb.!P29+March!P29+April!P29+May!P29+June!P29+July!P29+August!P29+September!P29+October!P29+November!P29+December!P29)</f>
        <v>0</v>
      </c>
      <c r="Q32" s="12">
        <f>SUM(Jan!AL29+Feb.!Q29+March!Q29+April!Q29+May!Q29+June!Q29+July!Q29+August!Q29+September!Q29+October!Q29+November!Q29+December!Q29)</f>
        <v>0</v>
      </c>
    </row>
    <row r="33" spans="1:17" ht="15" x14ac:dyDescent="0.35">
      <c r="A33" s="1" t="s">
        <v>21</v>
      </c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 x14ac:dyDescent="0.35">
      <c r="A34" s="1"/>
      <c r="B34" s="1" t="s">
        <v>22</v>
      </c>
      <c r="C34" s="12">
        <f>SUM(Jan!C32+Feb.!C31+March!C31+April!C31+May!C31+June!C31+July!C31+August!C31+September!C31+October!C31+November!C31+December!C31)</f>
        <v>0</v>
      </c>
      <c r="D34" s="12">
        <f>SUM(Jan!D32+Feb.!D31+March!D31+April!D31+May!D31+June!D31+July!D31+August!D31+September!D31+October!D31+November!D31+December!D31)</f>
        <v>0</v>
      </c>
      <c r="E34" s="12">
        <f>SUM(Jan!E32+Feb.!E31+March!E31+April!E31+May!E31+June!E31+July!E31+August!E31+September!E31+October!E31+November!E31+December!E31)</f>
        <v>0</v>
      </c>
      <c r="F34" s="12">
        <f>SUM(Jan!F32+Feb.!F31+March!F31+April!F31+May!F31+June!F31+July!F31+August!F31+September!F31+October!F31+November!F31+December!F31)</f>
        <v>0</v>
      </c>
      <c r="G34" s="12">
        <f>SUM(Jan!G32+Feb.!G31+March!G31+April!G31+May!G31+June!G31+July!G31+August!G31+September!G31+October!G31+November!G31+December!G31)</f>
        <v>0</v>
      </c>
      <c r="H34" s="12">
        <f>SUM(Jan!H32+Feb.!H31+March!H31+April!H31+May!H31+June!H31+July!H31+August!H31+September!H31+October!H31+November!H31+December!H31)</f>
        <v>0</v>
      </c>
      <c r="I34" s="12">
        <f>SUM(Jan!I32+Feb.!I31+March!I31+April!I31+May!I31+June!I31+July!I31+August!I31+September!I31+October!I31+November!I31+December!I31)</f>
        <v>0</v>
      </c>
      <c r="J34" s="12">
        <f>SUM(Jan!J32+Feb.!J31+March!J31+April!J31+May!J31+June!J31+July!J31+August!J31+September!J31+October!J31+November!J31+December!J31)</f>
        <v>0</v>
      </c>
      <c r="K34" s="12">
        <f>SUM(Jan!K32+Feb.!K31+March!K31+April!K31+May!K31+June!K31+July!K31+August!K31+September!K31+October!K31+November!K31+December!K31)</f>
        <v>0</v>
      </c>
      <c r="L34" s="12">
        <f>SUM(Jan!L32+Feb.!L31+March!L31+April!L31+May!L31+June!L31+July!L31+August!L31+September!L31+October!L31+November!L31+December!L31)</f>
        <v>0</v>
      </c>
      <c r="M34" s="12">
        <f>SUM(Jan!M32+Feb.!M31+March!M31+April!M31+May!M31+June!M31+July!M31+August!M31+September!M31+October!M31+November!M31+December!M31)</f>
        <v>0</v>
      </c>
      <c r="N34" s="12">
        <f>SUM(Jan!N32+Feb.!N31+March!N31+April!N31+May!N31+June!N31+July!N31+August!N31+September!N31+October!N31+November!N31+December!N31)</f>
        <v>0</v>
      </c>
      <c r="O34" s="12">
        <f>SUM(Jan!O32+Feb.!O31+March!O31+April!O31+May!O31+June!O31+July!O31+August!O31+September!O31+October!O31+November!O31+December!O31)</f>
        <v>0</v>
      </c>
      <c r="P34" s="12">
        <f>SUM(Jan!P32+Feb.!P31+March!P31+April!P31+May!P31+June!P31+July!P31+August!P31+September!P31+October!P31+November!P31+December!P31)</f>
        <v>0</v>
      </c>
      <c r="Q34" s="12">
        <f>SUM(Jan!AL32+Feb.!Q31+March!Q31+April!Q31+May!Q31+June!Q31+July!Q31+August!Q31+September!Q31+October!Q31+November!Q31+December!Q31)</f>
        <v>0</v>
      </c>
    </row>
    <row r="35" spans="1:17" ht="15" x14ac:dyDescent="0.3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 x14ac:dyDescent="0.35">
      <c r="A36" s="1"/>
      <c r="B36" s="1" t="s">
        <v>23</v>
      </c>
      <c r="C36" s="12">
        <f>SUM(Jan!C34+Feb.!C33+March!C33+April!C33+May!C33+June!C33+July!C33+August!C33+September!C33+October!C33+November!C33+December!C33)</f>
        <v>0</v>
      </c>
      <c r="D36" s="12">
        <f>SUM(Jan!D34+Feb.!D33+March!D33+April!D33+May!D33+June!D33+July!D33+August!D33+September!D33+October!D33+November!D33+December!D33)</f>
        <v>0</v>
      </c>
      <c r="E36" s="12">
        <f>SUM(Jan!E34+Feb.!E33+March!E33+April!E33+May!E33+June!E33+July!E33+August!E33+September!E33+October!E33+November!E33+December!E33)</f>
        <v>0</v>
      </c>
      <c r="F36" s="12">
        <f>SUM(Jan!F34+Feb.!F33+March!F33+April!F33+May!F33+June!F33+July!F33+August!F33+September!F33+October!F33+November!F33+December!F33)</f>
        <v>0</v>
      </c>
      <c r="G36" s="12">
        <f>SUM(Jan!G34+Feb.!G33+March!G33+April!G33+May!G33+June!G33+July!G33+August!G33+September!G33+October!G33+November!G33+December!G33)</f>
        <v>0</v>
      </c>
      <c r="H36" s="12">
        <f>SUM(Jan!H34+Feb.!H33+March!H33+April!H33+May!H33+June!H33+July!H33+August!H33+September!H33+October!H33+November!H33+December!H33)</f>
        <v>0</v>
      </c>
      <c r="I36" s="12">
        <f>SUM(Jan!I34+Feb.!I33+March!I33+April!I33+May!I33+June!I33+July!I33+August!I33+September!I33+October!I33+November!I33+December!I33)</f>
        <v>0</v>
      </c>
      <c r="J36" s="12">
        <f>SUM(Jan!J34+Feb.!J33+March!J33+April!J33+May!J33+June!J33+July!J33+August!J33+September!J33+October!J33+November!J33+December!J33)</f>
        <v>0</v>
      </c>
      <c r="K36" s="12">
        <f>SUM(Jan!K34+Feb.!K33+March!K33+April!K33+May!K33+June!K33+July!K33+August!K33+September!K33+October!K33+November!K33+December!K33)</f>
        <v>0</v>
      </c>
      <c r="L36" s="12">
        <f>SUM(Jan!L34+Feb.!L33+March!L33+April!L33+May!L33+June!L33+July!L33+August!L33+September!L33+October!L33+November!L33+December!L33)</f>
        <v>0</v>
      </c>
      <c r="M36" s="12">
        <f>SUM(Jan!M34+Feb.!M33+March!M33+April!M33+May!M33+June!M33+July!M33+August!M33+September!M33+October!M33+November!M33+December!M33)</f>
        <v>0</v>
      </c>
      <c r="N36" s="12">
        <f>SUM(Jan!N34+Feb.!N33+March!N33+April!N33+May!N33+June!N33+July!N33+August!N33+September!N33+October!N33+November!N33+December!N33)</f>
        <v>0</v>
      </c>
      <c r="O36" s="12">
        <f>SUM(Jan!O34+Feb.!O33+March!O33+April!O33+May!O33+June!O33+July!O33+August!O33+September!O33+October!O33+November!O33+December!O33)</f>
        <v>0</v>
      </c>
      <c r="P36" s="12">
        <f>SUM(Jan!P34+Feb.!P33+March!P33+April!P33+May!P33+June!P33+July!P33+August!P33+September!P33+October!P33+November!P33+December!P33)</f>
        <v>0</v>
      </c>
      <c r="Q36" s="12">
        <f>SUM(Jan!AL34+Feb.!Q33+March!Q33+April!Q33+May!Q33+June!Q33+July!Q33+August!Q33+September!Q33+October!Q33+November!Q33+December!Q33)</f>
        <v>0</v>
      </c>
    </row>
    <row r="37" spans="1:17" ht="15" x14ac:dyDescent="0.35">
      <c r="A37" s="6" t="s">
        <v>5</v>
      </c>
      <c r="B37" s="6" t="s">
        <v>5</v>
      </c>
      <c r="C37" s="13" t="s">
        <v>5</v>
      </c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 t="s">
        <v>5</v>
      </c>
      <c r="J37" s="13" t="s">
        <v>5</v>
      </c>
      <c r="K37" s="13" t="s">
        <v>5</v>
      </c>
      <c r="L37" s="13" t="s">
        <v>5</v>
      </c>
      <c r="M37" s="13" t="s">
        <v>5</v>
      </c>
      <c r="N37" s="13" t="s">
        <v>5</v>
      </c>
      <c r="O37" s="13" t="s">
        <v>5</v>
      </c>
      <c r="P37" s="13"/>
      <c r="Q37" s="12"/>
    </row>
    <row r="38" spans="1:17" x14ac:dyDescent="0.3">
      <c r="A38" s="1"/>
      <c r="B38" s="1" t="s">
        <v>27</v>
      </c>
      <c r="C38" s="98"/>
      <c r="D38" s="99"/>
      <c r="E38" s="99"/>
      <c r="F38" s="99"/>
      <c r="G38" s="99"/>
      <c r="H38" s="99"/>
      <c r="I38" s="99"/>
      <c r="J38" s="100"/>
      <c r="K38" s="1"/>
      <c r="L38" s="1" t="s">
        <v>28</v>
      </c>
      <c r="M38" s="1"/>
      <c r="N38" s="1"/>
      <c r="O38" s="1"/>
      <c r="P38" s="1"/>
      <c r="Q38" s="1"/>
    </row>
    <row r="39" spans="1:17" x14ac:dyDescent="0.3">
      <c r="A39" s="1"/>
      <c r="B39" s="1"/>
      <c r="C39" s="98"/>
      <c r="D39" s="99"/>
      <c r="E39" s="99"/>
      <c r="F39" s="99"/>
      <c r="G39" s="99"/>
      <c r="H39" s="99"/>
      <c r="I39" s="99"/>
      <c r="J39" s="100"/>
      <c r="K39" s="1" t="s">
        <v>29</v>
      </c>
      <c r="L39" s="1"/>
      <c r="M39" s="1"/>
      <c r="N39" s="1"/>
      <c r="O39" s="1">
        <f>Q14</f>
        <v>0</v>
      </c>
      <c r="P39" s="1"/>
      <c r="Q39" s="1"/>
    </row>
    <row r="40" spans="1:17" x14ac:dyDescent="0.3">
      <c r="A40" s="1"/>
      <c r="B40" s="1"/>
      <c r="C40" s="98"/>
      <c r="D40" s="99"/>
      <c r="E40" s="99"/>
      <c r="F40" s="99"/>
      <c r="G40" s="99"/>
      <c r="H40" s="99"/>
      <c r="I40" s="99"/>
      <c r="J40" s="100"/>
      <c r="K40" s="1" t="s">
        <v>30</v>
      </c>
      <c r="L40" s="1"/>
      <c r="M40" s="1"/>
      <c r="N40" s="1"/>
      <c r="O40" s="1">
        <f>Q21</f>
        <v>0</v>
      </c>
      <c r="P40" s="1"/>
      <c r="Q40" s="1"/>
    </row>
    <row r="47" spans="1:17" ht="15" x14ac:dyDescent="0.3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7" ht="15" x14ac:dyDescent="0.3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</sheetData>
  <sheetProtection sheet="1" objects="1" scenarios="1"/>
  <mergeCells count="4">
    <mergeCell ref="B1:Q1"/>
    <mergeCell ref="C38:J38"/>
    <mergeCell ref="C39:J39"/>
    <mergeCell ref="C40:J40"/>
  </mergeCells>
  <phoneticPr fontId="0" type="noConversion"/>
  <pageMargins left="0.75" right="0.75" top="1" bottom="1" header="0.5" footer="0.5"/>
  <pageSetup scale="61" orientation="landscape" horizontalDpi="4294967292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5B1B-7D31-47DA-A9EE-5EF20B10B0E7}">
  <sheetPr>
    <pageSetUpPr fitToPage="1"/>
  </sheetPr>
  <dimension ref="B1:F27"/>
  <sheetViews>
    <sheetView topLeftCell="A15" workbookViewId="0">
      <selection activeCell="C7" sqref="C7"/>
    </sheetView>
  </sheetViews>
  <sheetFormatPr defaultRowHeight="12.45" x14ac:dyDescent="0.3"/>
  <cols>
    <col min="1" max="1" width="4" customWidth="1"/>
    <col min="2" max="2" width="32.15234375" customWidth="1"/>
    <col min="3" max="3" width="13" customWidth="1"/>
    <col min="4" max="4" width="17.4609375" customWidth="1"/>
  </cols>
  <sheetData>
    <row r="1" spans="2:6" ht="15.45" x14ac:dyDescent="0.4">
      <c r="B1" s="101" t="s">
        <v>110</v>
      </c>
      <c r="C1" s="102"/>
      <c r="D1" s="102"/>
      <c r="E1" s="85"/>
      <c r="F1" s="85"/>
    </row>
    <row r="2" spans="2:6" ht="15.45" x14ac:dyDescent="0.4">
      <c r="B2" s="77"/>
      <c r="C2" s="83"/>
      <c r="D2" s="83"/>
      <c r="E2" s="85"/>
      <c r="F2" s="85"/>
    </row>
    <row r="3" spans="2:6" ht="15.45" x14ac:dyDescent="0.4">
      <c r="B3" s="48" t="s">
        <v>1</v>
      </c>
      <c r="C3" s="103" t="str">
        <f>Jan!C4</f>
        <v>Blank</v>
      </c>
      <c r="D3" s="104"/>
    </row>
    <row r="4" spans="2:6" ht="15.45" x14ac:dyDescent="0.4">
      <c r="B4" s="48" t="s">
        <v>2</v>
      </c>
      <c r="C4" s="77" t="s">
        <v>3</v>
      </c>
      <c r="D4" s="86">
        <f>Jan!D5</f>
        <v>43466</v>
      </c>
    </row>
    <row r="5" spans="2:6" ht="15.45" x14ac:dyDescent="0.4">
      <c r="B5" s="67"/>
      <c r="C5" s="77" t="s">
        <v>4</v>
      </c>
      <c r="D5" s="87">
        <f>December!F5</f>
        <v>43830</v>
      </c>
    </row>
    <row r="7" spans="2:6" ht="15.45" x14ac:dyDescent="0.4">
      <c r="B7" s="48" t="s">
        <v>111</v>
      </c>
      <c r="C7" s="88">
        <f>Summary!Q14</f>
        <v>0</v>
      </c>
    </row>
    <row r="8" spans="2:6" ht="15" x14ac:dyDescent="0.35">
      <c r="B8" s="67"/>
      <c r="C8" s="89"/>
    </row>
    <row r="9" spans="2:6" ht="15.45" x14ac:dyDescent="0.4">
      <c r="B9" s="48" t="s">
        <v>45</v>
      </c>
      <c r="C9" s="89">
        <f>IF(C7=0,0,C11/C7)</f>
        <v>0</v>
      </c>
    </row>
    <row r="10" spans="2:6" ht="15" x14ac:dyDescent="0.35">
      <c r="B10" s="67"/>
      <c r="C10" s="89"/>
    </row>
    <row r="11" spans="2:6" ht="15.45" x14ac:dyDescent="0.4">
      <c r="B11" s="48" t="s">
        <v>112</v>
      </c>
      <c r="C11" s="89">
        <f>Summary!Q18</f>
        <v>0</v>
      </c>
    </row>
    <row r="12" spans="2:6" ht="15" x14ac:dyDescent="0.35">
      <c r="B12" s="67"/>
      <c r="C12" s="89"/>
    </row>
    <row r="13" spans="2:6" ht="15" x14ac:dyDescent="0.35">
      <c r="B13" s="67"/>
      <c r="C13" s="89"/>
    </row>
    <row r="14" spans="2:6" ht="15.45" x14ac:dyDescent="0.4">
      <c r="B14" s="48" t="s">
        <v>113</v>
      </c>
      <c r="C14" s="94">
        <f>Summary!Q21</f>
        <v>0</v>
      </c>
    </row>
    <row r="15" spans="2:6" ht="15.45" x14ac:dyDescent="0.4">
      <c r="B15" s="48"/>
      <c r="C15" s="89"/>
    </row>
    <row r="16" spans="2:6" ht="15.45" x14ac:dyDescent="0.4">
      <c r="B16" s="48" t="s">
        <v>45</v>
      </c>
      <c r="C16" s="89">
        <f>IF(C14=0,0,C18/C14)</f>
        <v>0</v>
      </c>
    </row>
    <row r="17" spans="2:4" ht="15" x14ac:dyDescent="0.35">
      <c r="B17" s="67"/>
      <c r="C17" s="89"/>
    </row>
    <row r="18" spans="2:4" ht="15.45" x14ac:dyDescent="0.4">
      <c r="B18" s="48" t="s">
        <v>112</v>
      </c>
      <c r="C18" s="89">
        <f>Summary!Q25</f>
        <v>0</v>
      </c>
    </row>
    <row r="19" spans="2:4" ht="15" x14ac:dyDescent="0.35">
      <c r="B19" s="67"/>
      <c r="C19" s="89"/>
    </row>
    <row r="20" spans="2:4" ht="15" x14ac:dyDescent="0.35">
      <c r="B20" s="90" t="s">
        <v>114</v>
      </c>
      <c r="C20" s="89"/>
    </row>
    <row r="21" spans="2:4" ht="15.45" x14ac:dyDescent="0.4">
      <c r="B21" s="48" t="s">
        <v>115</v>
      </c>
      <c r="C21" s="91">
        <f>C14-C7</f>
        <v>0</v>
      </c>
    </row>
    <row r="22" spans="2:4" ht="15.45" x14ac:dyDescent="0.4">
      <c r="B22" s="48"/>
      <c r="C22" s="91"/>
    </row>
    <row r="23" spans="2:4" ht="15.45" x14ac:dyDescent="0.4">
      <c r="B23" s="48" t="s">
        <v>116</v>
      </c>
      <c r="C23" s="92">
        <f>IF(C21=0,0,C25/C21)</f>
        <v>0</v>
      </c>
    </row>
    <row r="25" spans="2:4" ht="15.45" x14ac:dyDescent="0.4">
      <c r="B25" s="48" t="s">
        <v>117</v>
      </c>
      <c r="C25" s="93">
        <f>C18-C7</f>
        <v>0</v>
      </c>
    </row>
    <row r="27" spans="2:4" x14ac:dyDescent="0.3">
      <c r="B27" s="105" t="s">
        <v>118</v>
      </c>
      <c r="C27" s="106"/>
      <c r="D27" s="107"/>
    </row>
  </sheetData>
  <sheetProtection sheet="1" objects="1" scenarios="1"/>
  <mergeCells count="3">
    <mergeCell ref="B1:D1"/>
    <mergeCell ref="C3:D3"/>
    <mergeCell ref="B27:D27"/>
  </mergeCells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G59"/>
  <sheetViews>
    <sheetView topLeftCell="B31" workbookViewId="0">
      <selection activeCell="C36" sqref="C36"/>
    </sheetView>
  </sheetViews>
  <sheetFormatPr defaultRowHeight="12.45" x14ac:dyDescent="0.3"/>
  <cols>
    <col min="1" max="1" width="3.15234375" customWidth="1"/>
    <col min="2" max="2" width="10.53515625" customWidth="1"/>
    <col min="3" max="3" width="10.23046875" bestFit="1" customWidth="1"/>
    <col min="4" max="4" width="9.4609375" bestFit="1" customWidth="1"/>
    <col min="11" max="11" width="10.69140625" customWidth="1"/>
    <col min="13" max="13" width="12.53515625" customWidth="1"/>
    <col min="14" max="14" width="10" customWidth="1"/>
    <col min="18" max="18" width="11.23046875" bestFit="1" customWidth="1"/>
    <col min="25" max="25" width="11.23046875" bestFit="1" customWidth="1"/>
  </cols>
  <sheetData>
    <row r="1" spans="2:18" ht="20.149999999999999" x14ac:dyDescent="0.5">
      <c r="B1" s="110" t="s">
        <v>102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8" ht="15.45" x14ac:dyDescent="0.4">
      <c r="B2" s="48"/>
      <c r="C2" s="77"/>
      <c r="D2" s="77"/>
      <c r="E2" s="77"/>
      <c r="F2" s="77"/>
      <c r="G2" s="77"/>
      <c r="H2" s="77"/>
      <c r="I2" s="77"/>
      <c r="J2" s="77"/>
      <c r="K2" s="77" t="s">
        <v>89</v>
      </c>
      <c r="L2" s="77"/>
      <c r="M2" s="75">
        <f>AG42</f>
        <v>0</v>
      </c>
      <c r="N2" s="76"/>
    </row>
    <row r="4" spans="2:18" x14ac:dyDescent="0.3">
      <c r="B4" s="33" t="s">
        <v>60</v>
      </c>
      <c r="C4" s="33" t="s">
        <v>62</v>
      </c>
      <c r="D4" s="33" t="s">
        <v>63</v>
      </c>
      <c r="E4" s="33" t="s">
        <v>31</v>
      </c>
      <c r="F4" s="33" t="s">
        <v>34</v>
      </c>
      <c r="G4" s="33" t="s">
        <v>38</v>
      </c>
      <c r="H4" s="33" t="s">
        <v>35</v>
      </c>
      <c r="I4" s="33" t="s">
        <v>64</v>
      </c>
      <c r="J4" s="33" t="s">
        <v>39</v>
      </c>
      <c r="K4" s="33" t="s">
        <v>68</v>
      </c>
      <c r="L4" s="33" t="s">
        <v>69</v>
      </c>
      <c r="M4" s="33" t="s">
        <v>70</v>
      </c>
      <c r="N4" s="33" t="s">
        <v>71</v>
      </c>
      <c r="P4" s="33" t="s">
        <v>61</v>
      </c>
    </row>
    <row r="5" spans="2:18" x14ac:dyDescent="0.3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8" x14ac:dyDescent="0.3">
      <c r="B6" t="s">
        <v>3</v>
      </c>
      <c r="C6" s="40">
        <f t="shared" ref="C6:N6" si="0">IF(C56&gt;=$P$17+1,0,C50)</f>
        <v>0</v>
      </c>
      <c r="D6" s="40">
        <f t="shared" si="0"/>
        <v>0</v>
      </c>
      <c r="E6" s="40">
        <f t="shared" si="0"/>
        <v>0</v>
      </c>
      <c r="F6" s="40">
        <f t="shared" si="0"/>
        <v>0</v>
      </c>
      <c r="G6" s="40">
        <f t="shared" si="0"/>
        <v>0</v>
      </c>
      <c r="H6" s="40">
        <f t="shared" si="0"/>
        <v>0</v>
      </c>
      <c r="I6" s="40">
        <f t="shared" si="0"/>
        <v>0</v>
      </c>
      <c r="J6" s="40">
        <f t="shared" si="0"/>
        <v>0</v>
      </c>
      <c r="K6" s="40">
        <f t="shared" si="0"/>
        <v>0</v>
      </c>
      <c r="L6" s="40">
        <f t="shared" si="0"/>
        <v>0</v>
      </c>
      <c r="M6" s="40">
        <f t="shared" si="0"/>
        <v>0</v>
      </c>
      <c r="N6" s="40">
        <f t="shared" si="0"/>
        <v>0</v>
      </c>
    </row>
    <row r="7" spans="2:18" x14ac:dyDescent="0.3">
      <c r="B7" t="s">
        <v>4</v>
      </c>
      <c r="C7" s="40">
        <f t="shared" ref="C7:N7" si="1">IF(C56&gt;=$P$17+1,0,C51)</f>
        <v>0</v>
      </c>
      <c r="D7" s="40">
        <f t="shared" si="1"/>
        <v>0</v>
      </c>
      <c r="E7" s="40">
        <f t="shared" si="1"/>
        <v>0</v>
      </c>
      <c r="F7" s="40">
        <f t="shared" si="1"/>
        <v>0</v>
      </c>
      <c r="G7" s="40">
        <f t="shared" si="1"/>
        <v>0</v>
      </c>
      <c r="H7" s="40">
        <f t="shared" si="1"/>
        <v>0</v>
      </c>
      <c r="I7" s="40">
        <f t="shared" si="1"/>
        <v>0</v>
      </c>
      <c r="J7" s="40">
        <f t="shared" si="1"/>
        <v>0</v>
      </c>
      <c r="K7" s="40">
        <f t="shared" si="1"/>
        <v>0</v>
      </c>
      <c r="L7" s="40">
        <f t="shared" si="1"/>
        <v>0</v>
      </c>
      <c r="M7" s="40">
        <f t="shared" si="1"/>
        <v>0</v>
      </c>
      <c r="N7" s="40">
        <f t="shared" si="1"/>
        <v>0</v>
      </c>
    </row>
    <row r="8" spans="2:18" x14ac:dyDescent="0.3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8" x14ac:dyDescent="0.3">
      <c r="B9" s="33" t="s">
        <v>61</v>
      </c>
      <c r="C9" s="36">
        <f>IF(T22&gt;=$P$17+1,0,C53)</f>
        <v>0</v>
      </c>
      <c r="D9" s="36">
        <f>IF(U22&gt;=$P$17+1,0,D53)</f>
        <v>0</v>
      </c>
      <c r="E9" s="36">
        <f t="shared" ref="E9:N9" si="2">IF(V22&gt;=$P$17+1,0,E53)</f>
        <v>0</v>
      </c>
      <c r="F9" s="36">
        <f t="shared" si="2"/>
        <v>0</v>
      </c>
      <c r="G9" s="36">
        <f t="shared" si="2"/>
        <v>0</v>
      </c>
      <c r="H9" s="36">
        <f t="shared" si="2"/>
        <v>0</v>
      </c>
      <c r="I9" s="36">
        <f t="shared" si="2"/>
        <v>0</v>
      </c>
      <c r="J9" s="36">
        <f t="shared" si="2"/>
        <v>0</v>
      </c>
      <c r="K9" s="36">
        <f t="shared" si="2"/>
        <v>0</v>
      </c>
      <c r="L9" s="36">
        <f t="shared" si="2"/>
        <v>0</v>
      </c>
      <c r="M9" s="36">
        <f t="shared" si="2"/>
        <v>0</v>
      </c>
      <c r="N9" s="36">
        <f t="shared" si="2"/>
        <v>0</v>
      </c>
      <c r="P9" s="36">
        <f>SUM(C9:N9)/P17</f>
        <v>0</v>
      </c>
      <c r="Q9" t="s">
        <v>93</v>
      </c>
      <c r="R9" s="42"/>
    </row>
    <row r="10" spans="2:18" x14ac:dyDescent="0.3">
      <c r="B10" s="39" t="s">
        <v>88</v>
      </c>
    </row>
    <row r="11" spans="2:18" ht="15.45" x14ac:dyDescent="0.4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2:18" ht="15.45" x14ac:dyDescent="0.4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2:18" ht="15.45" x14ac:dyDescent="0.4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8" ht="15.45" x14ac:dyDescent="0.4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8" ht="15.45" x14ac:dyDescent="0.4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2:18" ht="15.45" x14ac:dyDescent="0.4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2:32" ht="17.600000000000001" x14ac:dyDescent="0.4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P17" s="78">
        <v>6</v>
      </c>
      <c r="Q17" s="33" t="s">
        <v>77</v>
      </c>
      <c r="R17" s="33"/>
      <c r="S17" s="37"/>
      <c r="T17" s="37"/>
      <c r="U17" s="37"/>
      <c r="V17" s="37"/>
      <c r="W17" s="7" t="s">
        <v>66</v>
      </c>
      <c r="X17" s="37"/>
      <c r="Y17" s="108" t="str">
        <f>Jan!C4</f>
        <v>Blank</v>
      </c>
      <c r="Z17" s="109"/>
    </row>
    <row r="18" spans="2:32" ht="15.45" x14ac:dyDescent="0.4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S18" s="33"/>
    </row>
    <row r="19" spans="2:32" ht="15.45" x14ac:dyDescent="0.4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2:32" ht="15.45" x14ac:dyDescent="0.4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S20" s="33" t="s">
        <v>60</v>
      </c>
      <c r="T20" s="33" t="s">
        <v>62</v>
      </c>
      <c r="U20" s="33" t="s">
        <v>63</v>
      </c>
      <c r="V20" s="33" t="s">
        <v>31</v>
      </c>
      <c r="W20" s="33" t="s">
        <v>34</v>
      </c>
      <c r="X20" s="33" t="s">
        <v>38</v>
      </c>
      <c r="Y20" s="33" t="s">
        <v>35</v>
      </c>
      <c r="Z20" s="33" t="s">
        <v>64</v>
      </c>
      <c r="AA20" s="33" t="s">
        <v>39</v>
      </c>
      <c r="AB20" s="33" t="s">
        <v>68</v>
      </c>
      <c r="AC20" s="33" t="s">
        <v>69</v>
      </c>
      <c r="AD20" s="33" t="s">
        <v>70</v>
      </c>
      <c r="AE20" s="33" t="s">
        <v>71</v>
      </c>
    </row>
    <row r="21" spans="2:32" ht="15.45" x14ac:dyDescent="0.4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S21" t="s">
        <v>76</v>
      </c>
      <c r="T21" s="38">
        <f>T29</f>
        <v>0</v>
      </c>
      <c r="U21" s="38">
        <f t="shared" ref="U21:AE21" si="3">U29</f>
        <v>0</v>
      </c>
      <c r="V21" s="38">
        <f t="shared" si="3"/>
        <v>0</v>
      </c>
      <c r="W21" s="38">
        <f t="shared" si="3"/>
        <v>0</v>
      </c>
      <c r="X21" s="38">
        <f t="shared" si="3"/>
        <v>0</v>
      </c>
      <c r="Y21" s="38">
        <f t="shared" si="3"/>
        <v>0</v>
      </c>
      <c r="Z21" s="38">
        <f t="shared" si="3"/>
        <v>0</v>
      </c>
      <c r="AA21" s="38">
        <f t="shared" si="3"/>
        <v>0</v>
      </c>
      <c r="AB21" s="38">
        <f t="shared" si="3"/>
        <v>0</v>
      </c>
      <c r="AC21" s="38">
        <f t="shared" si="3"/>
        <v>0</v>
      </c>
      <c r="AD21" s="38">
        <f t="shared" si="3"/>
        <v>0</v>
      </c>
      <c r="AE21" s="38">
        <f t="shared" si="3"/>
        <v>0</v>
      </c>
    </row>
    <row r="22" spans="2:32" ht="15.45" x14ac:dyDescent="0.4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T22">
        <v>1</v>
      </c>
      <c r="U22">
        <v>2</v>
      </c>
      <c r="V22">
        <v>3</v>
      </c>
      <c r="W22">
        <v>4</v>
      </c>
      <c r="X22">
        <v>5</v>
      </c>
      <c r="Y22">
        <v>6</v>
      </c>
      <c r="Z22">
        <v>7</v>
      </c>
      <c r="AA22">
        <v>8</v>
      </c>
      <c r="AB22">
        <v>9</v>
      </c>
      <c r="AC22">
        <v>10</v>
      </c>
      <c r="AD22">
        <v>11</v>
      </c>
      <c r="AE22">
        <v>12</v>
      </c>
    </row>
    <row r="23" spans="2:32" ht="15.45" x14ac:dyDescent="0.4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S23" t="s">
        <v>65</v>
      </c>
    </row>
    <row r="24" spans="2:32" ht="15.45" x14ac:dyDescent="0.4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U24" s="33"/>
    </row>
    <row r="25" spans="2:32" ht="15.45" x14ac:dyDescent="0.4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S25" s="39" t="s">
        <v>60</v>
      </c>
      <c r="T25" s="39" t="s">
        <v>62</v>
      </c>
      <c r="U25" s="39" t="s">
        <v>63</v>
      </c>
      <c r="V25" s="39" t="s">
        <v>31</v>
      </c>
      <c r="W25" s="39" t="s">
        <v>34</v>
      </c>
      <c r="X25" s="39" t="s">
        <v>38</v>
      </c>
      <c r="Y25" s="39" t="s">
        <v>35</v>
      </c>
      <c r="Z25" s="39" t="s">
        <v>64</v>
      </c>
      <c r="AA25" s="39" t="s">
        <v>39</v>
      </c>
      <c r="AB25" s="39" t="s">
        <v>37</v>
      </c>
      <c r="AC25" s="39" t="s">
        <v>42</v>
      </c>
      <c r="AD25" s="39" t="s">
        <v>41</v>
      </c>
      <c r="AE25" s="39" t="s">
        <v>40</v>
      </c>
    </row>
    <row r="26" spans="2:32" ht="15.45" x14ac:dyDescent="0.4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S26" t="s">
        <v>3</v>
      </c>
      <c r="T26" s="35">
        <f>Jan!P44</f>
        <v>0</v>
      </c>
      <c r="U26" s="35">
        <f>Feb.!P43</f>
        <v>0</v>
      </c>
      <c r="V26" s="35">
        <f>March!P43</f>
        <v>0</v>
      </c>
      <c r="W26" s="35">
        <f>April!P43</f>
        <v>0</v>
      </c>
      <c r="X26" s="35">
        <f>May!P43</f>
        <v>0</v>
      </c>
      <c r="Y26" s="35">
        <f>June!P43</f>
        <v>0</v>
      </c>
      <c r="Z26" s="35">
        <f>July!P43</f>
        <v>0</v>
      </c>
      <c r="AA26" s="35">
        <f>August!P43</f>
        <v>0</v>
      </c>
      <c r="AB26" s="35">
        <f>September!P43</f>
        <v>0</v>
      </c>
      <c r="AC26" s="35">
        <f>October!P43</f>
        <v>0</v>
      </c>
      <c r="AD26" s="35">
        <f>November!P43</f>
        <v>0</v>
      </c>
      <c r="AE26" s="35">
        <f>December!P43</f>
        <v>0</v>
      </c>
    </row>
    <row r="27" spans="2:32" ht="15.45" x14ac:dyDescent="0.4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S27" t="s">
        <v>4</v>
      </c>
      <c r="T27" s="35">
        <f>Jan!P44</f>
        <v>0</v>
      </c>
      <c r="U27" s="35">
        <f>Feb.!P44</f>
        <v>0</v>
      </c>
      <c r="V27" s="35">
        <f>March!P44</f>
        <v>0</v>
      </c>
      <c r="W27" s="35">
        <f>April!P44</f>
        <v>0</v>
      </c>
      <c r="X27" s="35">
        <f>May!P44</f>
        <v>0</v>
      </c>
      <c r="Y27" s="35">
        <f>June!P44</f>
        <v>0</v>
      </c>
      <c r="Z27" s="35">
        <f>July!P44</f>
        <v>0</v>
      </c>
      <c r="AA27" s="35">
        <f>August!P44</f>
        <v>0</v>
      </c>
      <c r="AB27" s="35">
        <f>September!P44</f>
        <v>0</v>
      </c>
      <c r="AC27" s="35">
        <f>October!P44</f>
        <v>0</v>
      </c>
      <c r="AD27" s="35">
        <f>November!P44</f>
        <v>0</v>
      </c>
      <c r="AE27" s="35">
        <f>December!P44</f>
        <v>0</v>
      </c>
    </row>
    <row r="28" spans="2:32" ht="15.45" x14ac:dyDescent="0.4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S28" s="80" t="s">
        <v>72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2:32" ht="15.45" x14ac:dyDescent="0.4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S29" s="39" t="s">
        <v>61</v>
      </c>
      <c r="T29" s="40">
        <f t="shared" ref="T29:AE29" si="4">(T26+T27)/2</f>
        <v>0</v>
      </c>
      <c r="U29" s="40">
        <f t="shared" si="4"/>
        <v>0</v>
      </c>
      <c r="V29" s="40">
        <f t="shared" si="4"/>
        <v>0</v>
      </c>
      <c r="W29" s="40">
        <f t="shared" si="4"/>
        <v>0</v>
      </c>
      <c r="X29" s="40">
        <f t="shared" si="4"/>
        <v>0</v>
      </c>
      <c r="Y29" s="40">
        <f t="shared" si="4"/>
        <v>0</v>
      </c>
      <c r="Z29" s="40">
        <f t="shared" si="4"/>
        <v>0</v>
      </c>
      <c r="AA29" s="40">
        <f t="shared" si="4"/>
        <v>0</v>
      </c>
      <c r="AB29" s="40">
        <f t="shared" si="4"/>
        <v>0</v>
      </c>
      <c r="AC29" s="40">
        <f t="shared" si="4"/>
        <v>0</v>
      </c>
      <c r="AD29" s="40">
        <f t="shared" si="4"/>
        <v>0</v>
      </c>
      <c r="AE29" s="40">
        <f t="shared" si="4"/>
        <v>0</v>
      </c>
      <c r="AF29" s="35"/>
    </row>
    <row r="30" spans="2:32" ht="15.45" x14ac:dyDescent="0.4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T30">
        <v>1</v>
      </c>
      <c r="U30">
        <v>2</v>
      </c>
      <c r="V30">
        <v>3</v>
      </c>
      <c r="W30">
        <v>4</v>
      </c>
      <c r="X30">
        <v>5</v>
      </c>
      <c r="Y30">
        <v>6</v>
      </c>
      <c r="Z30">
        <v>7</v>
      </c>
      <c r="AA30">
        <v>8</v>
      </c>
      <c r="AB30">
        <v>9</v>
      </c>
      <c r="AC30">
        <v>10</v>
      </c>
      <c r="AD30">
        <v>11</v>
      </c>
      <c r="AE30">
        <v>12</v>
      </c>
    </row>
    <row r="31" spans="2:32" ht="15.45" x14ac:dyDescent="0.4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S31" s="39" t="s">
        <v>90</v>
      </c>
      <c r="T31" s="36">
        <f t="shared" ref="T31:AE31" si="5">IF(C56&gt;=$P$17+1,0,C59)</f>
        <v>0</v>
      </c>
      <c r="U31" s="36">
        <f t="shared" si="5"/>
        <v>0</v>
      </c>
      <c r="V31" s="36">
        <f t="shared" si="5"/>
        <v>0</v>
      </c>
      <c r="W31" s="36">
        <f t="shared" si="5"/>
        <v>0</v>
      </c>
      <c r="X31" s="36">
        <f t="shared" si="5"/>
        <v>0</v>
      </c>
      <c r="Y31" s="36">
        <f t="shared" si="5"/>
        <v>0</v>
      </c>
      <c r="Z31" s="36">
        <f t="shared" si="5"/>
        <v>0</v>
      </c>
      <c r="AA31" s="36">
        <f t="shared" si="5"/>
        <v>0</v>
      </c>
      <c r="AB31" s="36">
        <f t="shared" si="5"/>
        <v>0</v>
      </c>
      <c r="AC31" s="36">
        <f t="shared" si="5"/>
        <v>0</v>
      </c>
      <c r="AD31" s="36">
        <f t="shared" si="5"/>
        <v>0</v>
      </c>
      <c r="AE31" s="36">
        <f t="shared" si="5"/>
        <v>0</v>
      </c>
    </row>
    <row r="32" spans="2:32" ht="15.45" x14ac:dyDescent="0.4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33" ht="15.45" x14ac:dyDescent="0.4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S33" t="s">
        <v>87</v>
      </c>
      <c r="T33" s="35">
        <f t="shared" ref="T33:AE33" si="6">IF($P$17=T30,T31,0)</f>
        <v>0</v>
      </c>
      <c r="U33" s="35">
        <f t="shared" si="6"/>
        <v>0</v>
      </c>
      <c r="V33" s="35">
        <f t="shared" si="6"/>
        <v>0</v>
      </c>
      <c r="W33" s="35">
        <f t="shared" si="6"/>
        <v>0</v>
      </c>
      <c r="X33" s="35">
        <f t="shared" si="6"/>
        <v>0</v>
      </c>
      <c r="Y33" s="35">
        <f t="shared" si="6"/>
        <v>0</v>
      </c>
      <c r="Z33" s="35">
        <f t="shared" si="6"/>
        <v>0</v>
      </c>
      <c r="AA33" s="35">
        <f t="shared" si="6"/>
        <v>0</v>
      </c>
      <c r="AB33" s="35">
        <f t="shared" si="6"/>
        <v>0</v>
      </c>
      <c r="AC33" s="35">
        <f t="shared" si="6"/>
        <v>0</v>
      </c>
      <c r="AD33" s="35">
        <f t="shared" si="6"/>
        <v>0</v>
      </c>
      <c r="AE33" s="36">
        <f t="shared" si="6"/>
        <v>0</v>
      </c>
      <c r="AG33" s="33"/>
    </row>
    <row r="34" spans="2:33" ht="15.45" x14ac:dyDescent="0.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2:33" ht="15.45" x14ac:dyDescent="0.4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2:33" ht="15.45" x14ac:dyDescent="0.4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2:33" ht="15.45" x14ac:dyDescent="0.4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S37" s="3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G37" s="36"/>
    </row>
    <row r="38" spans="2:33" x14ac:dyDescent="0.3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2:33" ht="15.45" x14ac:dyDescent="0.4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33" ht="15.45" x14ac:dyDescent="0.4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AG40" t="s">
        <v>9</v>
      </c>
    </row>
    <row r="41" spans="2:33" ht="15.45" x14ac:dyDescent="0.4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R41" s="37"/>
      <c r="S41" s="37"/>
      <c r="T41" s="37"/>
      <c r="U41" s="37"/>
      <c r="V41" s="7" t="s">
        <v>66</v>
      </c>
      <c r="W41" s="37"/>
      <c r="X41" s="61" t="str">
        <f>Jan!C4</f>
        <v>Blank</v>
      </c>
      <c r="Y41" s="62"/>
      <c r="AG41" s="39" t="s">
        <v>91</v>
      </c>
    </row>
    <row r="42" spans="2:33" x14ac:dyDescent="0.3">
      <c r="R42" s="33"/>
      <c r="AG42" s="38">
        <f>SUM(T33:AE33)</f>
        <v>0</v>
      </c>
    </row>
    <row r="43" spans="2:33" x14ac:dyDescent="0.3">
      <c r="B43" t="s">
        <v>65</v>
      </c>
    </row>
    <row r="44" spans="2:33" x14ac:dyDescent="0.3">
      <c r="D44" s="33" t="s">
        <v>79</v>
      </c>
      <c r="S44" s="33" t="s">
        <v>60</v>
      </c>
      <c r="T44" s="33" t="s">
        <v>62</v>
      </c>
      <c r="U44" s="33" t="s">
        <v>63</v>
      </c>
      <c r="V44" s="33" t="s">
        <v>31</v>
      </c>
      <c r="W44" s="33" t="s">
        <v>34</v>
      </c>
      <c r="X44" s="33" t="s">
        <v>38</v>
      </c>
      <c r="Y44" s="33" t="s">
        <v>35</v>
      </c>
      <c r="Z44" s="33" t="s">
        <v>64</v>
      </c>
      <c r="AA44" s="33" t="s">
        <v>39</v>
      </c>
      <c r="AB44" s="33" t="s">
        <v>68</v>
      </c>
      <c r="AC44" s="33" t="s">
        <v>69</v>
      </c>
      <c r="AD44" s="33" t="s">
        <v>70</v>
      </c>
      <c r="AE44" s="33" t="s">
        <v>71</v>
      </c>
    </row>
    <row r="45" spans="2:33" x14ac:dyDescent="0.3">
      <c r="B45" s="39" t="s">
        <v>60</v>
      </c>
      <c r="C45" s="39" t="s">
        <v>62</v>
      </c>
      <c r="D45" s="39" t="s">
        <v>63</v>
      </c>
      <c r="E45" s="39" t="s">
        <v>31</v>
      </c>
      <c r="F45" s="39" t="s">
        <v>34</v>
      </c>
      <c r="G45" s="39" t="s">
        <v>38</v>
      </c>
      <c r="H45" s="39" t="s">
        <v>35</v>
      </c>
      <c r="I45" s="39" t="s">
        <v>64</v>
      </c>
      <c r="J45" s="39" t="s">
        <v>39</v>
      </c>
      <c r="K45" s="39" t="s">
        <v>37</v>
      </c>
      <c r="L45" s="39" t="s">
        <v>42</v>
      </c>
      <c r="M45" s="39" t="s">
        <v>41</v>
      </c>
      <c r="N45" s="39" t="s">
        <v>40</v>
      </c>
      <c r="S45" t="s">
        <v>72</v>
      </c>
      <c r="T45" s="38">
        <f t="shared" ref="T45:AE45" si="7">T29</f>
        <v>0</v>
      </c>
      <c r="U45" s="38">
        <f t="shared" si="7"/>
        <v>0</v>
      </c>
      <c r="V45" s="38">
        <f t="shared" si="7"/>
        <v>0</v>
      </c>
      <c r="W45" s="38">
        <f t="shared" si="7"/>
        <v>0</v>
      </c>
      <c r="X45" s="38">
        <f t="shared" si="7"/>
        <v>0</v>
      </c>
      <c r="Y45" s="38">
        <f t="shared" si="7"/>
        <v>0</v>
      </c>
      <c r="Z45" s="38">
        <f t="shared" si="7"/>
        <v>0</v>
      </c>
      <c r="AA45" s="38">
        <f t="shared" si="7"/>
        <v>0</v>
      </c>
      <c r="AB45" s="38">
        <f t="shared" si="7"/>
        <v>0</v>
      </c>
      <c r="AC45" s="38">
        <f t="shared" si="7"/>
        <v>0</v>
      </c>
      <c r="AD45" s="38">
        <f t="shared" si="7"/>
        <v>0</v>
      </c>
      <c r="AE45" s="38">
        <f t="shared" si="7"/>
        <v>0</v>
      </c>
    </row>
    <row r="46" spans="2:33" x14ac:dyDescent="0.3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2:33" x14ac:dyDescent="0.3">
      <c r="T47">
        <v>1</v>
      </c>
      <c r="U47">
        <v>2</v>
      </c>
      <c r="V47">
        <v>3</v>
      </c>
      <c r="W47">
        <v>4</v>
      </c>
      <c r="X47">
        <v>5</v>
      </c>
      <c r="Y47">
        <v>6</v>
      </c>
      <c r="Z47">
        <v>7</v>
      </c>
      <c r="AA47">
        <v>8</v>
      </c>
      <c r="AB47">
        <v>9</v>
      </c>
      <c r="AC47">
        <v>10</v>
      </c>
      <c r="AD47">
        <v>11</v>
      </c>
      <c r="AE47">
        <v>12</v>
      </c>
    </row>
    <row r="48" spans="2:33" x14ac:dyDescent="0.3"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2:31" x14ac:dyDescent="0.3">
      <c r="S49" s="33"/>
      <c r="T49" s="33" t="s">
        <v>62</v>
      </c>
      <c r="U49" s="33" t="s">
        <v>63</v>
      </c>
      <c r="V49" s="33" t="s">
        <v>31</v>
      </c>
      <c r="W49" s="33" t="s">
        <v>34</v>
      </c>
      <c r="X49" s="33" t="s">
        <v>38</v>
      </c>
      <c r="Y49" s="33" t="s">
        <v>35</v>
      </c>
      <c r="Z49" s="33" t="s">
        <v>64</v>
      </c>
      <c r="AA49" s="33" t="s">
        <v>39</v>
      </c>
      <c r="AB49" s="33" t="s">
        <v>68</v>
      </c>
      <c r="AC49" s="33" t="s">
        <v>69</v>
      </c>
      <c r="AD49" s="33" t="s">
        <v>70</v>
      </c>
      <c r="AE49" s="33" t="s">
        <v>71</v>
      </c>
    </row>
    <row r="50" spans="2:31" x14ac:dyDescent="0.3">
      <c r="B50" t="s">
        <v>3</v>
      </c>
      <c r="C50" s="35">
        <f>Jan!AL12</f>
        <v>0</v>
      </c>
      <c r="D50" s="35">
        <f>Feb.!Q12</f>
        <v>0</v>
      </c>
      <c r="E50" s="35">
        <f>March!Q12</f>
        <v>0</v>
      </c>
      <c r="F50" s="35">
        <f>April!Q12</f>
        <v>0</v>
      </c>
      <c r="G50" s="35">
        <f>May!Q12</f>
        <v>0</v>
      </c>
      <c r="H50" s="35">
        <f>June!Q12</f>
        <v>0</v>
      </c>
      <c r="I50" s="35">
        <f>July!Q12</f>
        <v>0</v>
      </c>
      <c r="J50" s="35">
        <f>August!Q12</f>
        <v>0</v>
      </c>
      <c r="K50" s="35">
        <f>September!Q12</f>
        <v>0</v>
      </c>
      <c r="L50" s="35">
        <f>October!Q12</f>
        <v>0</v>
      </c>
      <c r="M50" s="35">
        <f>November!Q12</f>
        <v>0</v>
      </c>
      <c r="N50" s="35">
        <f>December!Q12</f>
        <v>0</v>
      </c>
      <c r="O50" s="35"/>
      <c r="S50" t="s">
        <v>72</v>
      </c>
      <c r="T50" s="36">
        <f>IF(T47&gt;=$P$17+1,0,T29)</f>
        <v>0</v>
      </c>
      <c r="U50" s="36">
        <f t="shared" ref="U50:AE50" si="8">IF(U47&gt;=$P$17+1,0,U29)</f>
        <v>0</v>
      </c>
      <c r="V50" s="36">
        <f t="shared" si="8"/>
        <v>0</v>
      </c>
      <c r="W50" s="36">
        <f t="shared" si="8"/>
        <v>0</v>
      </c>
      <c r="X50" s="36">
        <f t="shared" si="8"/>
        <v>0</v>
      </c>
      <c r="Y50" s="36">
        <f t="shared" si="8"/>
        <v>0</v>
      </c>
      <c r="Z50" s="36">
        <f t="shared" si="8"/>
        <v>0</v>
      </c>
      <c r="AA50" s="36">
        <f t="shared" si="8"/>
        <v>0</v>
      </c>
      <c r="AB50" s="36">
        <f t="shared" si="8"/>
        <v>0</v>
      </c>
      <c r="AC50" s="36">
        <f t="shared" si="8"/>
        <v>0</v>
      </c>
      <c r="AD50" s="36">
        <f t="shared" si="8"/>
        <v>0</v>
      </c>
      <c r="AE50" s="36">
        <f t="shared" si="8"/>
        <v>0</v>
      </c>
    </row>
    <row r="51" spans="2:31" x14ac:dyDescent="0.3">
      <c r="B51" t="s">
        <v>4</v>
      </c>
      <c r="C51" s="35">
        <f>Jan!AL41</f>
        <v>0</v>
      </c>
      <c r="D51" s="35">
        <f>Feb.!Q40</f>
        <v>0</v>
      </c>
      <c r="E51" s="35">
        <f>March!Q40</f>
        <v>0</v>
      </c>
      <c r="F51" s="35">
        <f>April!Q40</f>
        <v>0</v>
      </c>
      <c r="G51" s="35">
        <f>May!Q40</f>
        <v>0</v>
      </c>
      <c r="H51" s="35">
        <f>June!Q40</f>
        <v>0</v>
      </c>
      <c r="I51" s="35">
        <f>July!Q40</f>
        <v>0</v>
      </c>
      <c r="J51" s="35">
        <f>August!Q40</f>
        <v>0</v>
      </c>
      <c r="K51" s="35">
        <f>September!Q40</f>
        <v>0</v>
      </c>
      <c r="L51" s="35">
        <f>October!Q40</f>
        <v>0</v>
      </c>
      <c r="M51" s="35">
        <f>November!Q40</f>
        <v>0</v>
      </c>
      <c r="N51" s="35">
        <f>December!Q40</f>
        <v>0</v>
      </c>
      <c r="O51" s="35"/>
    </row>
    <row r="52" spans="2:31" x14ac:dyDescent="0.3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2:31" x14ac:dyDescent="0.3">
      <c r="B53" s="39" t="s">
        <v>83</v>
      </c>
      <c r="C53" s="40">
        <f t="shared" ref="C53:N53" si="9">(C50+C51)/2</f>
        <v>0</v>
      </c>
      <c r="D53" s="40">
        <f t="shared" si="9"/>
        <v>0</v>
      </c>
      <c r="E53" s="40">
        <f t="shared" si="9"/>
        <v>0</v>
      </c>
      <c r="F53" s="40">
        <f t="shared" si="9"/>
        <v>0</v>
      </c>
      <c r="G53" s="40">
        <f t="shared" si="9"/>
        <v>0</v>
      </c>
      <c r="H53" s="40">
        <f t="shared" si="9"/>
        <v>0</v>
      </c>
      <c r="I53" s="40">
        <f t="shared" si="9"/>
        <v>0</v>
      </c>
      <c r="J53" s="40">
        <f t="shared" si="9"/>
        <v>0</v>
      </c>
      <c r="K53" s="40">
        <f t="shared" si="9"/>
        <v>0</v>
      </c>
      <c r="L53" s="40">
        <f t="shared" si="9"/>
        <v>0</v>
      </c>
      <c r="M53" s="40">
        <f t="shared" si="9"/>
        <v>0</v>
      </c>
      <c r="N53" s="40">
        <f t="shared" si="9"/>
        <v>0</v>
      </c>
      <c r="O53" s="35"/>
    </row>
    <row r="56" spans="2:31" x14ac:dyDescent="0.3">
      <c r="C56">
        <v>1</v>
      </c>
      <c r="D56">
        <v>2</v>
      </c>
      <c r="E56">
        <v>3</v>
      </c>
      <c r="F56">
        <v>4</v>
      </c>
      <c r="G56">
        <v>5</v>
      </c>
      <c r="H56">
        <v>6</v>
      </c>
      <c r="I56">
        <v>7</v>
      </c>
      <c r="J56">
        <v>8</v>
      </c>
      <c r="K56">
        <v>9</v>
      </c>
      <c r="L56">
        <v>10</v>
      </c>
      <c r="M56">
        <v>11</v>
      </c>
      <c r="N56">
        <v>12</v>
      </c>
    </row>
    <row r="57" spans="2:31" x14ac:dyDescent="0.3">
      <c r="B57" t="s">
        <v>85</v>
      </c>
      <c r="C57" s="35">
        <f>Jan!AM44</f>
        <v>31</v>
      </c>
      <c r="D57" s="35">
        <f>Feb.!R43</f>
        <v>28</v>
      </c>
      <c r="E57" s="35">
        <f>March!R43</f>
        <v>31</v>
      </c>
      <c r="F57" s="35">
        <f>April!R43</f>
        <v>30</v>
      </c>
      <c r="G57" s="35">
        <f>May!R43</f>
        <v>31</v>
      </c>
      <c r="H57" s="35">
        <f>June!R43</f>
        <v>30</v>
      </c>
      <c r="I57" s="35">
        <f>July!R43</f>
        <v>31</v>
      </c>
      <c r="J57" s="35">
        <f>August!R43</f>
        <v>31</v>
      </c>
      <c r="K57" s="35">
        <f>September!R43</f>
        <v>30</v>
      </c>
      <c r="L57" s="35">
        <f>October!R43</f>
        <v>31</v>
      </c>
      <c r="M57" s="35">
        <f>November!R43</f>
        <v>30</v>
      </c>
      <c r="N57" s="35">
        <f>December!R43</f>
        <v>31</v>
      </c>
      <c r="P57" t="s">
        <v>84</v>
      </c>
    </row>
    <row r="58" spans="2:31" x14ac:dyDescent="0.3">
      <c r="B58" t="s">
        <v>82</v>
      </c>
      <c r="C58" s="35">
        <f t="shared" ref="C58:N58" si="10">C57*C53</f>
        <v>0</v>
      </c>
      <c r="D58" s="35">
        <f t="shared" si="10"/>
        <v>0</v>
      </c>
      <c r="E58" s="35">
        <f t="shared" si="10"/>
        <v>0</v>
      </c>
      <c r="F58" s="35">
        <f t="shared" si="10"/>
        <v>0</v>
      </c>
      <c r="G58" s="35">
        <f t="shared" si="10"/>
        <v>0</v>
      </c>
      <c r="H58" s="35">
        <f t="shared" si="10"/>
        <v>0</v>
      </c>
      <c r="I58" s="35">
        <f t="shared" si="10"/>
        <v>0</v>
      </c>
      <c r="J58" s="35">
        <f t="shared" si="10"/>
        <v>0</v>
      </c>
      <c r="K58" s="35">
        <f t="shared" si="10"/>
        <v>0</v>
      </c>
      <c r="L58" s="35">
        <f t="shared" si="10"/>
        <v>0</v>
      </c>
      <c r="M58" s="35">
        <f t="shared" si="10"/>
        <v>0</v>
      </c>
      <c r="N58" s="35">
        <f t="shared" si="10"/>
        <v>0</v>
      </c>
      <c r="P58" s="38">
        <f>SUM(C58:N58)</f>
        <v>0</v>
      </c>
    </row>
    <row r="59" spans="2:31" x14ac:dyDescent="0.3">
      <c r="B59" t="s">
        <v>86</v>
      </c>
      <c r="C59" s="38">
        <f>C58</f>
        <v>0</v>
      </c>
      <c r="D59" s="38">
        <f>C58+D58</f>
        <v>0</v>
      </c>
      <c r="E59" s="38">
        <f>D59+E58</f>
        <v>0</v>
      </c>
      <c r="F59" s="38">
        <f t="shared" ref="F59:N59" si="11">E59+F58</f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 t="shared" si="11"/>
        <v>0</v>
      </c>
      <c r="N59" s="38">
        <f t="shared" si="11"/>
        <v>0</v>
      </c>
    </row>
  </sheetData>
  <sheetProtection sheet="1" objects="1" scenarios="1"/>
  <mergeCells count="2">
    <mergeCell ref="Y17:Z17"/>
    <mergeCell ref="B1:N1"/>
  </mergeCells>
  <phoneticPr fontId="10" type="noConversion"/>
  <pageMargins left="1" right="0.5" top="1" bottom="1" header="0.5" footer="0.5"/>
  <pageSetup scale="71" orientation="portrait" horizontalDpi="4294967293" r:id="rId1"/>
  <headerFooter alignWithMargins="0">
    <oddFooter>&amp;L&amp;F&amp;R&amp;A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Q45"/>
  <sheetViews>
    <sheetView topLeftCell="I27" workbookViewId="0">
      <selection activeCell="L7" sqref="L7"/>
    </sheetView>
  </sheetViews>
  <sheetFormatPr defaultRowHeight="12.45" x14ac:dyDescent="0.3"/>
  <cols>
    <col min="1" max="1" width="4.15234375" customWidth="1"/>
    <col min="2" max="2" width="24.84375" customWidth="1"/>
    <col min="3" max="3" width="14.07421875" customWidth="1"/>
    <col min="4" max="4" width="12.921875" customWidth="1"/>
    <col min="5" max="5" width="12.69140625" customWidth="1"/>
    <col min="6" max="6" width="14.07421875" customWidth="1"/>
    <col min="7" max="7" width="13.61328125" customWidth="1"/>
    <col min="8" max="8" width="12.53515625" customWidth="1"/>
    <col min="9" max="9" width="10.4609375" customWidth="1"/>
    <col min="10" max="10" width="11.23046875" customWidth="1"/>
    <col min="11" max="11" width="12.15234375" customWidth="1"/>
    <col min="12" max="12" width="11.15234375" customWidth="1"/>
    <col min="13" max="13" width="11.69140625" customWidth="1"/>
    <col min="14" max="14" width="12.765625" customWidth="1"/>
    <col min="15" max="15" width="14.15234375" customWidth="1"/>
    <col min="16" max="16" width="13.84375" customWidth="1"/>
  </cols>
  <sheetData>
    <row r="1" spans="2:17" ht="17.600000000000001" x14ac:dyDescent="0.4">
      <c r="B1" s="95" t="s">
        <v>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7" ht="17.600000000000001" x14ac:dyDescent="0.4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ht="15.45" x14ac:dyDescent="0.4">
      <c r="B3" s="26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 x14ac:dyDescent="0.35">
      <c r="B4" s="1" t="s">
        <v>1</v>
      </c>
      <c r="C4" s="28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2:17" ht="15" x14ac:dyDescent="0.35">
      <c r="B5" s="1" t="s">
        <v>2</v>
      </c>
      <c r="C5" s="3" t="s">
        <v>3</v>
      </c>
      <c r="D5" s="28">
        <f>Jan!D5</f>
        <v>43466</v>
      </c>
      <c r="E5" s="29" t="s">
        <v>4</v>
      </c>
      <c r="F5" s="28">
        <f>Jan!F5</f>
        <v>43496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2:17" x14ac:dyDescent="0.3"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 t="s">
        <v>5</v>
      </c>
      <c r="O6" s="6"/>
      <c r="P6" s="6" t="s">
        <v>5</v>
      </c>
      <c r="Q6" s="6" t="s">
        <v>5</v>
      </c>
    </row>
    <row r="7" spans="2:17" ht="15" x14ac:dyDescent="0.35">
      <c r="B7" s="1" t="s">
        <v>6</v>
      </c>
      <c r="C7" s="28" t="str">
        <f>Jan!C7</f>
        <v>Purchased</v>
      </c>
      <c r="D7" s="28" t="str">
        <f>Jan!D7</f>
        <v>Purchased</v>
      </c>
      <c r="E7" s="28" t="str">
        <f>Jan!E7</f>
        <v>Raised</v>
      </c>
      <c r="F7" s="28" t="str">
        <f>Jan!F7</f>
        <v>-------</v>
      </c>
      <c r="G7" s="28" t="str">
        <f>Jan!G7</f>
        <v>-------</v>
      </c>
      <c r="H7" s="28" t="str">
        <f>Jan!H7</f>
        <v>-------</v>
      </c>
      <c r="I7" s="28" t="str">
        <f>Jan!I7</f>
        <v>-------</v>
      </c>
      <c r="J7" s="28" t="str">
        <f>Jan!J7</f>
        <v>-------</v>
      </c>
      <c r="K7" s="28" t="str">
        <f>Jan!K7</f>
        <v>-------</v>
      </c>
      <c r="L7" s="59" t="str">
        <f>Jan!L7</f>
        <v>-------</v>
      </c>
      <c r="M7" s="59" t="str">
        <f>Jan!M7</f>
        <v>-------</v>
      </c>
      <c r="N7" s="59" t="str">
        <f>Jan!N7</f>
        <v>-------</v>
      </c>
      <c r="O7" s="59" t="str">
        <f>Jan!O7</f>
        <v>-------</v>
      </c>
      <c r="P7" s="59" t="str">
        <f>Jan!P7</f>
        <v>-------</v>
      </c>
      <c r="Q7" s="1"/>
    </row>
    <row r="8" spans="2:17" ht="15" x14ac:dyDescent="0.35">
      <c r="B8" s="3" t="s">
        <v>7</v>
      </c>
      <c r="C8" s="28" t="str">
        <f>Jan!C8</f>
        <v>Steers</v>
      </c>
      <c r="D8" s="28" t="str">
        <f>Jan!D8</f>
        <v>Heifers</v>
      </c>
      <c r="E8" s="28" t="str">
        <f>Jan!E8</f>
        <v>steers</v>
      </c>
      <c r="F8" s="28" t="str">
        <f>Jan!F8</f>
        <v>-------</v>
      </c>
      <c r="G8" s="28" t="str">
        <f>Jan!G8</f>
        <v>-------</v>
      </c>
      <c r="H8" s="28" t="str">
        <f>Jan!H8</f>
        <v>-------</v>
      </c>
      <c r="I8" s="28" t="str">
        <f>Jan!I8</f>
        <v>-------</v>
      </c>
      <c r="J8" s="28" t="str">
        <f>Jan!J8</f>
        <v>-------</v>
      </c>
      <c r="K8" s="28" t="str">
        <f>Jan!K8</f>
        <v>-------</v>
      </c>
      <c r="L8" s="28" t="str">
        <f>Jan!L8</f>
        <v>-------</v>
      </c>
      <c r="M8" s="28" t="str">
        <f>Jan!M8</f>
        <v>-------</v>
      </c>
      <c r="N8" s="28" t="str">
        <f>Jan!N8</f>
        <v>-------</v>
      </c>
      <c r="O8" s="59" t="str">
        <f>Jan!O8</f>
        <v>-------</v>
      </c>
      <c r="P8" s="59" t="str">
        <f>Jan!P8</f>
        <v>-------</v>
      </c>
      <c r="Q8" s="1"/>
    </row>
    <row r="9" spans="2:17" ht="15" x14ac:dyDescent="0.35">
      <c r="B9" s="3" t="str">
        <f>December!B9</f>
        <v xml:space="preserve">                 FEEDYARD</v>
      </c>
      <c r="C9" s="28" t="str">
        <f>Jan!C9</f>
        <v>-------</v>
      </c>
      <c r="D9" s="28" t="str">
        <f>Jan!D9</f>
        <v>-------</v>
      </c>
      <c r="E9" s="28" t="str">
        <f>Jan!E9</f>
        <v>-------</v>
      </c>
      <c r="F9" s="28" t="str">
        <f>Jan!F9</f>
        <v>-------</v>
      </c>
      <c r="G9" s="28" t="str">
        <f>Jan!G9</f>
        <v>-------</v>
      </c>
      <c r="H9" s="28" t="str">
        <f>Jan!H9</f>
        <v>-------</v>
      </c>
      <c r="I9" s="28" t="str">
        <f>Jan!I9</f>
        <v>-------</v>
      </c>
      <c r="J9" s="28" t="str">
        <f>Jan!J9</f>
        <v>-------</v>
      </c>
      <c r="K9" s="28" t="str">
        <f>Jan!K9</f>
        <v>-------</v>
      </c>
      <c r="L9" s="28" t="str">
        <f>Jan!L9</f>
        <v>-------</v>
      </c>
      <c r="M9" s="28" t="str">
        <f>Jan!M9</f>
        <v>-------</v>
      </c>
      <c r="N9" s="28" t="str">
        <f>Jan!N9</f>
        <v>-------</v>
      </c>
      <c r="O9" s="59" t="str">
        <f>Jan!O9</f>
        <v>-------</v>
      </c>
      <c r="P9" s="59" t="str">
        <f>Jan!P9</f>
        <v>-------</v>
      </c>
      <c r="Q9" s="1"/>
    </row>
    <row r="10" spans="2:17" ht="15" x14ac:dyDescent="0.35">
      <c r="B10" s="3" t="str">
        <f>December!B10</f>
        <v>LOT NUMBER</v>
      </c>
      <c r="C10" s="81" t="str">
        <f>Jan!C10</f>
        <v>-------</v>
      </c>
      <c r="D10" s="81" t="str">
        <f>Jan!D10</f>
        <v>-------</v>
      </c>
      <c r="E10" s="81" t="str">
        <f>Jan!E10</f>
        <v>-------</v>
      </c>
      <c r="F10" s="81" t="str">
        <f>Jan!F10</f>
        <v>-------</v>
      </c>
      <c r="G10" s="81" t="str">
        <f>Jan!G10</f>
        <v>-------</v>
      </c>
      <c r="H10" s="81" t="str">
        <f>Jan!H10</f>
        <v>-------</v>
      </c>
      <c r="I10" s="81" t="str">
        <f>Jan!I10</f>
        <v>-------</v>
      </c>
      <c r="J10" s="81" t="str">
        <f>Jan!J10</f>
        <v>-------</v>
      </c>
      <c r="K10" s="81" t="str">
        <f>Jan!K10</f>
        <v>-------</v>
      </c>
      <c r="L10" s="81" t="str">
        <f>Jan!L10</f>
        <v>-------</v>
      </c>
      <c r="M10" s="81" t="str">
        <f>Jan!M10</f>
        <v>-------</v>
      </c>
      <c r="N10" s="81" t="str">
        <f>Jan!N10</f>
        <v>-------</v>
      </c>
      <c r="O10" s="81" t="str">
        <f>Jan!O10</f>
        <v>-------</v>
      </c>
      <c r="P10" s="81" t="str">
        <f>Jan!P10</f>
        <v>-------</v>
      </c>
      <c r="Q10" s="17" t="s">
        <v>9</v>
      </c>
    </row>
    <row r="11" spans="2:17" x14ac:dyDescent="0.3"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2:17" ht="15" x14ac:dyDescent="0.35">
      <c r="B12" s="7" t="s">
        <v>56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"/>
    </row>
    <row r="13" spans="2:17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x14ac:dyDescent="0.3">
      <c r="B14" s="19" t="s">
        <v>32</v>
      </c>
      <c r="C14" s="30">
        <f>Jan!C20</f>
        <v>0</v>
      </c>
      <c r="D14" s="30">
        <f>Jan!D20</f>
        <v>0</v>
      </c>
      <c r="E14" s="30">
        <f>Jan!E20</f>
        <v>0</v>
      </c>
      <c r="F14" s="30">
        <f>Jan!F20</f>
        <v>0</v>
      </c>
      <c r="G14" s="30">
        <f>Jan!G20</f>
        <v>0</v>
      </c>
      <c r="H14" s="30">
        <f>Jan!H20</f>
        <v>0</v>
      </c>
      <c r="I14" s="30">
        <f>Jan!I20</f>
        <v>0</v>
      </c>
      <c r="J14" s="30">
        <f>Jan!J20</f>
        <v>0</v>
      </c>
      <c r="K14" s="30">
        <f>Jan!K20</f>
        <v>0</v>
      </c>
      <c r="L14" s="30">
        <f>Jan!L20</f>
        <v>0</v>
      </c>
      <c r="M14" s="30">
        <f>Jan!M20</f>
        <v>0</v>
      </c>
      <c r="N14" s="30">
        <f>Jan!N20</f>
        <v>0</v>
      </c>
      <c r="O14" s="30">
        <f>Jan!O20</f>
        <v>0</v>
      </c>
      <c r="P14" s="30">
        <f>Jan!P20</f>
        <v>0</v>
      </c>
      <c r="Q14" s="31">
        <f t="shared" ref="Q14:Q25" si="0">SUM(C14:P14)</f>
        <v>0</v>
      </c>
    </row>
    <row r="15" spans="2:17" x14ac:dyDescent="0.3">
      <c r="B15" s="19" t="s">
        <v>33</v>
      </c>
      <c r="C15" s="1">
        <f>Feb.!C20</f>
        <v>0</v>
      </c>
      <c r="D15" s="1">
        <f>Feb.!D20</f>
        <v>0</v>
      </c>
      <c r="E15" s="1">
        <f>Feb.!E20</f>
        <v>0</v>
      </c>
      <c r="F15" s="1">
        <f>Feb.!F20</f>
        <v>0</v>
      </c>
      <c r="G15" s="1">
        <f>Feb.!G20</f>
        <v>0</v>
      </c>
      <c r="H15" s="1">
        <f>Feb.!H20</f>
        <v>0</v>
      </c>
      <c r="I15" s="1">
        <f>Feb.!I20</f>
        <v>0</v>
      </c>
      <c r="J15" s="1">
        <f>Feb.!J20</f>
        <v>0</v>
      </c>
      <c r="K15" s="1">
        <f>Feb.!K20</f>
        <v>0</v>
      </c>
      <c r="L15" s="1">
        <f>Feb.!L20</f>
        <v>0</v>
      </c>
      <c r="M15" s="1">
        <f>Feb.!M20</f>
        <v>0</v>
      </c>
      <c r="N15" s="1">
        <f>Feb.!N20</f>
        <v>0</v>
      </c>
      <c r="O15" s="1">
        <f>Feb.!O20</f>
        <v>0</v>
      </c>
      <c r="P15" s="1">
        <f>Feb.!P20</f>
        <v>0</v>
      </c>
      <c r="Q15" s="31">
        <f t="shared" si="0"/>
        <v>0</v>
      </c>
    </row>
    <row r="16" spans="2:17" x14ac:dyDescent="0.3">
      <c r="B16" s="19" t="s">
        <v>31</v>
      </c>
      <c r="C16" s="32">
        <f>March!C20</f>
        <v>0</v>
      </c>
      <c r="D16" s="32">
        <f>March!D20</f>
        <v>0</v>
      </c>
      <c r="E16" s="32">
        <f>March!E20</f>
        <v>0</v>
      </c>
      <c r="F16" s="32">
        <f>March!F20</f>
        <v>0</v>
      </c>
      <c r="G16" s="32">
        <f>March!G20</f>
        <v>0</v>
      </c>
      <c r="H16" s="32">
        <f>March!H20</f>
        <v>0</v>
      </c>
      <c r="I16" s="32">
        <f>March!I20</f>
        <v>0</v>
      </c>
      <c r="J16" s="32">
        <f>March!J20</f>
        <v>0</v>
      </c>
      <c r="K16" s="32">
        <f>March!K20</f>
        <v>0</v>
      </c>
      <c r="L16" s="32">
        <f>March!L20</f>
        <v>0</v>
      </c>
      <c r="M16" s="32">
        <f>March!M20</f>
        <v>0</v>
      </c>
      <c r="N16" s="32">
        <f>March!N20</f>
        <v>0</v>
      </c>
      <c r="O16" s="32">
        <f>March!O20</f>
        <v>0</v>
      </c>
      <c r="P16" s="32">
        <f>March!P20</f>
        <v>0</v>
      </c>
      <c r="Q16" s="31">
        <f t="shared" si="0"/>
        <v>0</v>
      </c>
    </row>
    <row r="17" spans="2:17" x14ac:dyDescent="0.3">
      <c r="B17" s="19" t="s">
        <v>34</v>
      </c>
      <c r="C17" s="32">
        <f>April!C20</f>
        <v>0</v>
      </c>
      <c r="D17" s="32">
        <f>April!D20</f>
        <v>0</v>
      </c>
      <c r="E17" s="32">
        <f>April!E20</f>
        <v>0</v>
      </c>
      <c r="F17" s="32">
        <f>April!F20</f>
        <v>0</v>
      </c>
      <c r="G17" s="32">
        <f>April!G20</f>
        <v>0</v>
      </c>
      <c r="H17" s="32">
        <f>April!H20</f>
        <v>0</v>
      </c>
      <c r="I17" s="32">
        <f>April!I20</f>
        <v>0</v>
      </c>
      <c r="J17" s="32">
        <f>April!J20</f>
        <v>0</v>
      </c>
      <c r="K17" s="32">
        <f>April!K20</f>
        <v>0</v>
      </c>
      <c r="L17" s="32">
        <f>April!L20</f>
        <v>0</v>
      </c>
      <c r="M17" s="32">
        <f>April!M20</f>
        <v>0</v>
      </c>
      <c r="N17" s="32">
        <f>April!N20</f>
        <v>0</v>
      </c>
      <c r="O17" s="32">
        <f>April!O20</f>
        <v>0</v>
      </c>
      <c r="P17" s="32">
        <f>April!P20</f>
        <v>0</v>
      </c>
      <c r="Q17" s="31">
        <f t="shared" si="0"/>
        <v>0</v>
      </c>
    </row>
    <row r="18" spans="2:17" x14ac:dyDescent="0.3">
      <c r="B18" s="19" t="s">
        <v>38</v>
      </c>
      <c r="C18" s="32">
        <f>May!C20</f>
        <v>0</v>
      </c>
      <c r="D18" s="32">
        <f>May!D20</f>
        <v>0</v>
      </c>
      <c r="E18" s="32">
        <f>May!E20</f>
        <v>0</v>
      </c>
      <c r="F18" s="32">
        <f>May!F20</f>
        <v>0</v>
      </c>
      <c r="G18" s="32">
        <f>May!G20</f>
        <v>0</v>
      </c>
      <c r="H18" s="32">
        <f>May!H20</f>
        <v>0</v>
      </c>
      <c r="I18" s="32">
        <f>May!I20</f>
        <v>0</v>
      </c>
      <c r="J18" s="32">
        <f>May!J20</f>
        <v>0</v>
      </c>
      <c r="K18" s="32">
        <f>May!K20</f>
        <v>0</v>
      </c>
      <c r="L18" s="32">
        <f>May!L20</f>
        <v>0</v>
      </c>
      <c r="M18" s="32">
        <f>May!M20</f>
        <v>0</v>
      </c>
      <c r="N18" s="32">
        <f>May!N20</f>
        <v>0</v>
      </c>
      <c r="O18" s="32">
        <f>May!O20</f>
        <v>0</v>
      </c>
      <c r="P18" s="32">
        <f>May!P20</f>
        <v>0</v>
      </c>
      <c r="Q18" s="31">
        <f t="shared" si="0"/>
        <v>0</v>
      </c>
    </row>
    <row r="19" spans="2:17" x14ac:dyDescent="0.3">
      <c r="B19" s="19" t="s">
        <v>35</v>
      </c>
      <c r="C19">
        <f>June!C20</f>
        <v>0</v>
      </c>
      <c r="D19">
        <f>June!D20</f>
        <v>0</v>
      </c>
      <c r="E19">
        <f>June!E20</f>
        <v>0</v>
      </c>
      <c r="F19">
        <f>June!F20</f>
        <v>0</v>
      </c>
      <c r="G19">
        <f>June!G20</f>
        <v>0</v>
      </c>
      <c r="H19">
        <f>June!H20</f>
        <v>0</v>
      </c>
      <c r="I19">
        <f>June!I20</f>
        <v>0</v>
      </c>
      <c r="J19">
        <f>June!J20</f>
        <v>0</v>
      </c>
      <c r="K19">
        <f>June!K20</f>
        <v>0</v>
      </c>
      <c r="L19">
        <f>June!L20</f>
        <v>0</v>
      </c>
      <c r="M19">
        <f>June!M20</f>
        <v>0</v>
      </c>
      <c r="N19">
        <f>June!N20</f>
        <v>0</v>
      </c>
      <c r="O19">
        <f>June!O20</f>
        <v>0</v>
      </c>
      <c r="P19">
        <f>June!P20</f>
        <v>0</v>
      </c>
      <c r="Q19" s="31">
        <f t="shared" si="0"/>
        <v>0</v>
      </c>
    </row>
    <row r="20" spans="2:17" x14ac:dyDescent="0.3">
      <c r="B20" s="19" t="s">
        <v>36</v>
      </c>
      <c r="C20">
        <f>July!C20</f>
        <v>0</v>
      </c>
      <c r="D20">
        <f>July!D20</f>
        <v>0</v>
      </c>
      <c r="E20">
        <f>July!E20</f>
        <v>0</v>
      </c>
      <c r="F20">
        <f>July!F20</f>
        <v>0</v>
      </c>
      <c r="G20">
        <f>July!G20</f>
        <v>0</v>
      </c>
      <c r="H20">
        <f>July!H20</f>
        <v>0</v>
      </c>
      <c r="I20">
        <f>July!I20</f>
        <v>0</v>
      </c>
      <c r="J20">
        <f>July!J20</f>
        <v>0</v>
      </c>
      <c r="K20">
        <f>July!K20</f>
        <v>0</v>
      </c>
      <c r="L20">
        <f>July!L20</f>
        <v>0</v>
      </c>
      <c r="M20">
        <f>July!M20</f>
        <v>0</v>
      </c>
      <c r="N20">
        <f>July!N20</f>
        <v>0</v>
      </c>
      <c r="O20">
        <f>July!O20</f>
        <v>0</v>
      </c>
      <c r="P20">
        <f>July!P20</f>
        <v>0</v>
      </c>
      <c r="Q20" s="31">
        <f t="shared" si="0"/>
        <v>0</v>
      </c>
    </row>
    <row r="21" spans="2:17" x14ac:dyDescent="0.3">
      <c r="B21" s="19" t="s">
        <v>39</v>
      </c>
      <c r="C21">
        <f>August!C20</f>
        <v>0</v>
      </c>
      <c r="D21">
        <f>August!D20</f>
        <v>0</v>
      </c>
      <c r="E21">
        <f>August!E20</f>
        <v>0</v>
      </c>
      <c r="F21">
        <f>August!F20</f>
        <v>0</v>
      </c>
      <c r="G21">
        <f>August!G20</f>
        <v>0</v>
      </c>
      <c r="H21">
        <f>August!H20</f>
        <v>0</v>
      </c>
      <c r="I21">
        <f>August!I20</f>
        <v>0</v>
      </c>
      <c r="J21">
        <f>August!J20</f>
        <v>0</v>
      </c>
      <c r="K21">
        <f>August!K20</f>
        <v>0</v>
      </c>
      <c r="L21">
        <f>August!L20</f>
        <v>0</v>
      </c>
      <c r="M21">
        <f>August!M20</f>
        <v>0</v>
      </c>
      <c r="N21">
        <f>August!N20</f>
        <v>0</v>
      </c>
      <c r="O21">
        <f>August!P20</f>
        <v>0</v>
      </c>
      <c r="P21">
        <f>August!P20</f>
        <v>0</v>
      </c>
      <c r="Q21" s="31">
        <f t="shared" si="0"/>
        <v>0</v>
      </c>
    </row>
    <row r="22" spans="2:17" x14ac:dyDescent="0.3">
      <c r="B22" s="19" t="s">
        <v>37</v>
      </c>
      <c r="C22">
        <f>September!C20</f>
        <v>0</v>
      </c>
      <c r="D22">
        <f>September!D20</f>
        <v>0</v>
      </c>
      <c r="E22">
        <f>September!E20</f>
        <v>0</v>
      </c>
      <c r="F22">
        <f>September!F20</f>
        <v>0</v>
      </c>
      <c r="G22">
        <f>September!G20</f>
        <v>0</v>
      </c>
      <c r="H22">
        <f>September!H20</f>
        <v>0</v>
      </c>
      <c r="I22">
        <f>September!I20</f>
        <v>0</v>
      </c>
      <c r="J22">
        <f>September!J20</f>
        <v>0</v>
      </c>
      <c r="K22">
        <f>September!K20</f>
        <v>0</v>
      </c>
      <c r="L22">
        <f>September!L20</f>
        <v>0</v>
      </c>
      <c r="M22">
        <f>September!M20</f>
        <v>0</v>
      </c>
      <c r="N22">
        <f>September!N20</f>
        <v>0</v>
      </c>
      <c r="O22">
        <f>September!P20</f>
        <v>0</v>
      </c>
      <c r="P22">
        <f>September!P20</f>
        <v>0</v>
      </c>
      <c r="Q22" s="31">
        <f t="shared" si="0"/>
        <v>0</v>
      </c>
    </row>
    <row r="23" spans="2:17" x14ac:dyDescent="0.3">
      <c r="B23" s="19" t="s">
        <v>42</v>
      </c>
      <c r="C23">
        <f>October!C20</f>
        <v>0</v>
      </c>
      <c r="D23">
        <f>October!D20</f>
        <v>0</v>
      </c>
      <c r="E23">
        <f>October!E20</f>
        <v>0</v>
      </c>
      <c r="F23">
        <f>October!F20</f>
        <v>0</v>
      </c>
      <c r="G23">
        <f>October!G20</f>
        <v>0</v>
      </c>
      <c r="H23">
        <f>October!H20</f>
        <v>0</v>
      </c>
      <c r="I23">
        <f>October!I20</f>
        <v>0</v>
      </c>
      <c r="J23">
        <f>October!J20</f>
        <v>0</v>
      </c>
      <c r="K23">
        <f>October!K20</f>
        <v>0</v>
      </c>
      <c r="L23">
        <f>October!L20</f>
        <v>0</v>
      </c>
      <c r="M23">
        <f>October!M20</f>
        <v>0</v>
      </c>
      <c r="N23">
        <f>October!N20</f>
        <v>0</v>
      </c>
      <c r="O23">
        <f>October!P20</f>
        <v>0</v>
      </c>
      <c r="P23">
        <f>October!P20</f>
        <v>0</v>
      </c>
      <c r="Q23" s="31">
        <f t="shared" si="0"/>
        <v>0</v>
      </c>
    </row>
    <row r="24" spans="2:17" x14ac:dyDescent="0.3">
      <c r="B24" s="19" t="s">
        <v>41</v>
      </c>
      <c r="C24">
        <f>November!C20</f>
        <v>0</v>
      </c>
      <c r="D24">
        <f>November!D20</f>
        <v>0</v>
      </c>
      <c r="E24">
        <f>November!E20</f>
        <v>0</v>
      </c>
      <c r="F24">
        <f>November!F20</f>
        <v>0</v>
      </c>
      <c r="G24">
        <f>November!G20</f>
        <v>0</v>
      </c>
      <c r="H24">
        <f>November!H20</f>
        <v>0</v>
      </c>
      <c r="I24">
        <f>November!I20</f>
        <v>0</v>
      </c>
      <c r="J24">
        <f>November!J20</f>
        <v>0</v>
      </c>
      <c r="K24">
        <f>November!K20</f>
        <v>0</v>
      </c>
      <c r="L24">
        <f>November!L20</f>
        <v>0</v>
      </c>
      <c r="M24">
        <f>November!M20</f>
        <v>0</v>
      </c>
      <c r="N24">
        <f>November!N20</f>
        <v>0</v>
      </c>
      <c r="O24">
        <f>November!P20</f>
        <v>0</v>
      </c>
      <c r="P24">
        <f>November!P20</f>
        <v>0</v>
      </c>
      <c r="Q24" s="31">
        <f t="shared" si="0"/>
        <v>0</v>
      </c>
    </row>
    <row r="25" spans="2:17" x14ac:dyDescent="0.3">
      <c r="B25" s="19" t="s">
        <v>40</v>
      </c>
      <c r="C25">
        <f>December!C20</f>
        <v>0</v>
      </c>
      <c r="D25">
        <f>December!D20</f>
        <v>0</v>
      </c>
      <c r="E25">
        <f>December!E20</f>
        <v>0</v>
      </c>
      <c r="F25">
        <f>December!F20</f>
        <v>0</v>
      </c>
      <c r="G25">
        <f>December!G20</f>
        <v>0</v>
      </c>
      <c r="H25">
        <f>December!H20</f>
        <v>0</v>
      </c>
      <c r="I25">
        <f>December!I20</f>
        <v>0</v>
      </c>
      <c r="J25">
        <f>December!J20</f>
        <v>0</v>
      </c>
      <c r="K25">
        <f>December!K20</f>
        <v>0</v>
      </c>
      <c r="L25">
        <f>December!L20</f>
        <v>0</v>
      </c>
      <c r="M25">
        <f>December!M20</f>
        <v>0</v>
      </c>
      <c r="N25">
        <f>December!N20</f>
        <v>0</v>
      </c>
      <c r="O25">
        <f>December!P20</f>
        <v>0</v>
      </c>
      <c r="P25">
        <f>December!P20</f>
        <v>0</v>
      </c>
      <c r="Q25" s="31">
        <f t="shared" si="0"/>
        <v>0</v>
      </c>
    </row>
    <row r="27" spans="2:17" x14ac:dyDescent="0.3">
      <c r="B27" s="33" t="s">
        <v>57</v>
      </c>
      <c r="C27" s="34">
        <f>SUM(C14:C25)</f>
        <v>0</v>
      </c>
      <c r="D27" s="34">
        <f t="shared" ref="D27:P27" si="1">SUM(D14:D25)</f>
        <v>0</v>
      </c>
      <c r="E27" s="34">
        <f t="shared" si="1"/>
        <v>0</v>
      </c>
      <c r="F27" s="34">
        <f t="shared" si="1"/>
        <v>0</v>
      </c>
      <c r="G27" s="34">
        <f t="shared" si="1"/>
        <v>0</v>
      </c>
      <c r="H27" s="34">
        <f t="shared" si="1"/>
        <v>0</v>
      </c>
      <c r="I27" s="34">
        <f t="shared" si="1"/>
        <v>0</v>
      </c>
      <c r="J27" s="34">
        <f t="shared" si="1"/>
        <v>0</v>
      </c>
      <c r="K27" s="34">
        <f t="shared" si="1"/>
        <v>0</v>
      </c>
      <c r="L27" s="34">
        <f t="shared" si="1"/>
        <v>0</v>
      </c>
      <c r="M27" s="34">
        <f t="shared" si="1"/>
        <v>0</v>
      </c>
      <c r="N27" s="34">
        <f t="shared" si="1"/>
        <v>0</v>
      </c>
      <c r="O27" s="34">
        <f>SUM(O14:O25)</f>
        <v>0</v>
      </c>
      <c r="P27" s="34">
        <f t="shared" si="1"/>
        <v>0</v>
      </c>
      <c r="Q27" s="34">
        <f>SUM(Q14:Q25)</f>
        <v>0</v>
      </c>
    </row>
    <row r="30" spans="2:17" ht="15" x14ac:dyDescent="0.35">
      <c r="B30" s="7" t="s">
        <v>58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2:17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7" x14ac:dyDescent="0.3">
      <c r="B32" s="19" t="s">
        <v>32</v>
      </c>
      <c r="C32" s="30">
        <f>Jan!C34</f>
        <v>0</v>
      </c>
      <c r="D32" s="30">
        <f>Jan!D34</f>
        <v>0</v>
      </c>
      <c r="E32" s="30">
        <f>Jan!E34</f>
        <v>0</v>
      </c>
      <c r="F32" s="30">
        <f>Jan!F34</f>
        <v>0</v>
      </c>
      <c r="G32" s="30">
        <f>Jan!G34</f>
        <v>0</v>
      </c>
      <c r="H32" s="30">
        <f>Jan!H34</f>
        <v>0</v>
      </c>
      <c r="I32" s="30">
        <f>Jan!I34</f>
        <v>0</v>
      </c>
      <c r="J32" s="30">
        <f>Jan!J34</f>
        <v>0</v>
      </c>
      <c r="K32" s="30">
        <f>Jan!K34</f>
        <v>0</v>
      </c>
      <c r="L32" s="30">
        <f>Jan!L34</f>
        <v>0</v>
      </c>
      <c r="M32" s="30">
        <f>Jan!M34</f>
        <v>0</v>
      </c>
      <c r="N32" s="30">
        <f>Jan!N34</f>
        <v>0</v>
      </c>
      <c r="O32" s="30">
        <f>Jan!O34</f>
        <v>0</v>
      </c>
      <c r="P32" s="30">
        <f>Jan!P34</f>
        <v>0</v>
      </c>
      <c r="Q32" s="31">
        <f t="shared" ref="Q32:Q43" si="2">SUM(C32:P32)</f>
        <v>0</v>
      </c>
    </row>
    <row r="33" spans="2:17" x14ac:dyDescent="0.3">
      <c r="B33" s="19" t="s">
        <v>33</v>
      </c>
      <c r="C33" s="1">
        <f>Feb.!C33</f>
        <v>0</v>
      </c>
      <c r="D33" s="1">
        <f>Feb.!D33</f>
        <v>0</v>
      </c>
      <c r="E33" s="1">
        <f>Feb.!E33</f>
        <v>0</v>
      </c>
      <c r="F33" s="1">
        <f>Feb.!F33</f>
        <v>0</v>
      </c>
      <c r="G33" s="1">
        <f>Feb.!G33</f>
        <v>0</v>
      </c>
      <c r="H33" s="1">
        <f>Feb.!H33</f>
        <v>0</v>
      </c>
      <c r="I33" s="1">
        <f>Feb.!I33</f>
        <v>0</v>
      </c>
      <c r="J33" s="1">
        <f>Feb.!J33</f>
        <v>0</v>
      </c>
      <c r="K33" s="1">
        <f>Feb.!K33</f>
        <v>0</v>
      </c>
      <c r="L33" s="1">
        <f>Feb.!L33</f>
        <v>0</v>
      </c>
      <c r="M33" s="1">
        <f>Feb.!M33</f>
        <v>0</v>
      </c>
      <c r="N33" s="1">
        <f>Feb.!N33</f>
        <v>0</v>
      </c>
      <c r="O33" s="1">
        <f>Feb.!O33</f>
        <v>0</v>
      </c>
      <c r="P33" s="1">
        <f>Feb.!P33</f>
        <v>0</v>
      </c>
      <c r="Q33" s="31">
        <f t="shared" si="2"/>
        <v>0</v>
      </c>
    </row>
    <row r="34" spans="2:17" x14ac:dyDescent="0.3">
      <c r="B34" s="19" t="s">
        <v>31</v>
      </c>
      <c r="C34" s="32">
        <f>March!C33</f>
        <v>0</v>
      </c>
      <c r="D34" s="32">
        <f>March!D33</f>
        <v>0</v>
      </c>
      <c r="E34" s="32">
        <f>March!E33</f>
        <v>0</v>
      </c>
      <c r="F34" s="32">
        <f>March!F33</f>
        <v>0</v>
      </c>
      <c r="G34" s="32">
        <f>March!G33</f>
        <v>0</v>
      </c>
      <c r="H34" s="32">
        <f>March!H33</f>
        <v>0</v>
      </c>
      <c r="I34" s="32">
        <f>March!I33</f>
        <v>0</v>
      </c>
      <c r="J34" s="32">
        <f>March!J33</f>
        <v>0</v>
      </c>
      <c r="K34" s="32">
        <f>March!K33</f>
        <v>0</v>
      </c>
      <c r="L34" s="32">
        <f>March!L33</f>
        <v>0</v>
      </c>
      <c r="M34" s="32">
        <f>March!M33</f>
        <v>0</v>
      </c>
      <c r="N34" s="32">
        <f>March!N33</f>
        <v>0</v>
      </c>
      <c r="O34" s="32">
        <f>March!O33</f>
        <v>0</v>
      </c>
      <c r="P34" s="32">
        <f>March!P33</f>
        <v>0</v>
      </c>
      <c r="Q34" s="31">
        <f t="shared" si="2"/>
        <v>0</v>
      </c>
    </row>
    <row r="35" spans="2:17" x14ac:dyDescent="0.3">
      <c r="B35" s="19" t="s">
        <v>34</v>
      </c>
      <c r="C35" s="32">
        <f>April!C33</f>
        <v>0</v>
      </c>
      <c r="D35" s="32">
        <f>April!D33</f>
        <v>0</v>
      </c>
      <c r="E35" s="32">
        <f>April!E33</f>
        <v>0</v>
      </c>
      <c r="F35" s="32">
        <f>April!F33</f>
        <v>0</v>
      </c>
      <c r="G35" s="32">
        <f>April!G33</f>
        <v>0</v>
      </c>
      <c r="H35" s="32">
        <f>April!H33</f>
        <v>0</v>
      </c>
      <c r="I35" s="32">
        <f>April!I33</f>
        <v>0</v>
      </c>
      <c r="J35" s="32">
        <f>April!J33</f>
        <v>0</v>
      </c>
      <c r="K35" s="32">
        <f>April!K33</f>
        <v>0</v>
      </c>
      <c r="L35" s="32">
        <f>April!L33</f>
        <v>0</v>
      </c>
      <c r="M35" s="32">
        <f>April!M33</f>
        <v>0</v>
      </c>
      <c r="N35" s="32">
        <f>April!N33</f>
        <v>0</v>
      </c>
      <c r="O35" s="32">
        <f>April!O33</f>
        <v>0</v>
      </c>
      <c r="P35" s="32">
        <f>April!P33</f>
        <v>0</v>
      </c>
      <c r="Q35" s="31">
        <f t="shared" si="2"/>
        <v>0</v>
      </c>
    </row>
    <row r="36" spans="2:17" x14ac:dyDescent="0.3">
      <c r="B36" s="19" t="s">
        <v>38</v>
      </c>
      <c r="C36" s="32">
        <f>May!C33</f>
        <v>0</v>
      </c>
      <c r="D36" s="32">
        <f>May!D33</f>
        <v>0</v>
      </c>
      <c r="E36" s="32">
        <f>May!E33</f>
        <v>0</v>
      </c>
      <c r="F36" s="32">
        <f>May!F33</f>
        <v>0</v>
      </c>
      <c r="G36" s="32">
        <f>May!G33</f>
        <v>0</v>
      </c>
      <c r="H36" s="32">
        <f>May!H33</f>
        <v>0</v>
      </c>
      <c r="I36" s="32">
        <f>May!I33</f>
        <v>0</v>
      </c>
      <c r="J36" s="32">
        <f>May!J33</f>
        <v>0</v>
      </c>
      <c r="K36" s="32">
        <f>May!K33</f>
        <v>0</v>
      </c>
      <c r="L36" s="32">
        <f>May!L33</f>
        <v>0</v>
      </c>
      <c r="M36" s="32">
        <f>May!M33</f>
        <v>0</v>
      </c>
      <c r="N36" s="32">
        <f>May!N33</f>
        <v>0</v>
      </c>
      <c r="O36" s="32">
        <f>May!O33</f>
        <v>0</v>
      </c>
      <c r="P36" s="32">
        <f>May!P33</f>
        <v>0</v>
      </c>
      <c r="Q36" s="31">
        <f t="shared" si="2"/>
        <v>0</v>
      </c>
    </row>
    <row r="37" spans="2:17" x14ac:dyDescent="0.3">
      <c r="B37" s="19" t="s">
        <v>35</v>
      </c>
      <c r="C37">
        <f>June!C33</f>
        <v>0</v>
      </c>
      <c r="D37">
        <f>June!D33</f>
        <v>0</v>
      </c>
      <c r="E37">
        <f>June!E33</f>
        <v>0</v>
      </c>
      <c r="F37">
        <f>June!F33</f>
        <v>0</v>
      </c>
      <c r="G37">
        <f>June!G33</f>
        <v>0</v>
      </c>
      <c r="H37">
        <f>June!H33</f>
        <v>0</v>
      </c>
      <c r="I37">
        <f>June!I33</f>
        <v>0</v>
      </c>
      <c r="J37">
        <f>June!J33</f>
        <v>0</v>
      </c>
      <c r="K37">
        <f>June!K33</f>
        <v>0</v>
      </c>
      <c r="L37">
        <f>June!L33</f>
        <v>0</v>
      </c>
      <c r="M37">
        <f>June!M33</f>
        <v>0</v>
      </c>
      <c r="N37">
        <f>June!N33</f>
        <v>0</v>
      </c>
      <c r="O37">
        <f>June!O33</f>
        <v>0</v>
      </c>
      <c r="P37">
        <f>June!P33</f>
        <v>0</v>
      </c>
      <c r="Q37" s="31">
        <f t="shared" si="2"/>
        <v>0</v>
      </c>
    </row>
    <row r="38" spans="2:17" x14ac:dyDescent="0.3">
      <c r="B38" s="19" t="s">
        <v>36</v>
      </c>
      <c r="C38">
        <f>July!C33</f>
        <v>0</v>
      </c>
      <c r="D38">
        <f>July!D33</f>
        <v>0</v>
      </c>
      <c r="E38">
        <f>July!E33</f>
        <v>0</v>
      </c>
      <c r="F38">
        <f>July!F33</f>
        <v>0</v>
      </c>
      <c r="G38">
        <f>July!G33</f>
        <v>0</v>
      </c>
      <c r="H38">
        <f>July!H33</f>
        <v>0</v>
      </c>
      <c r="I38">
        <f>July!I33</f>
        <v>0</v>
      </c>
      <c r="J38">
        <f>July!J33</f>
        <v>0</v>
      </c>
      <c r="K38">
        <f>July!K33</f>
        <v>0</v>
      </c>
      <c r="L38">
        <f>July!L33</f>
        <v>0</v>
      </c>
      <c r="M38">
        <f>July!M33</f>
        <v>0</v>
      </c>
      <c r="N38">
        <f>July!N33</f>
        <v>0</v>
      </c>
      <c r="O38">
        <f>July!O33</f>
        <v>0</v>
      </c>
      <c r="P38">
        <f>July!P33</f>
        <v>0</v>
      </c>
      <c r="Q38" s="31">
        <f t="shared" si="2"/>
        <v>0</v>
      </c>
    </row>
    <row r="39" spans="2:17" x14ac:dyDescent="0.3">
      <c r="B39" s="19" t="s">
        <v>39</v>
      </c>
      <c r="C39">
        <f>August!C33</f>
        <v>0</v>
      </c>
      <c r="D39">
        <f>August!D33</f>
        <v>0</v>
      </c>
      <c r="E39">
        <f>August!E33</f>
        <v>0</v>
      </c>
      <c r="F39">
        <f>August!F33</f>
        <v>0</v>
      </c>
      <c r="G39">
        <f>August!G33</f>
        <v>0</v>
      </c>
      <c r="H39">
        <f>August!H33</f>
        <v>0</v>
      </c>
      <c r="I39">
        <f>August!I33</f>
        <v>0</v>
      </c>
      <c r="J39">
        <f>August!J33</f>
        <v>0</v>
      </c>
      <c r="K39">
        <f>August!K33</f>
        <v>0</v>
      </c>
      <c r="L39">
        <f>August!L33</f>
        <v>0</v>
      </c>
      <c r="M39">
        <f>August!M33</f>
        <v>0</v>
      </c>
      <c r="N39">
        <f>August!N33</f>
        <v>0</v>
      </c>
      <c r="O39">
        <f>August!P33</f>
        <v>0</v>
      </c>
      <c r="P39">
        <f>August!P33</f>
        <v>0</v>
      </c>
      <c r="Q39" s="31">
        <f t="shared" si="2"/>
        <v>0</v>
      </c>
    </row>
    <row r="40" spans="2:17" x14ac:dyDescent="0.3">
      <c r="B40" s="19" t="s">
        <v>37</v>
      </c>
      <c r="C40">
        <f>September!C33</f>
        <v>0</v>
      </c>
      <c r="D40">
        <f>September!D33</f>
        <v>0</v>
      </c>
      <c r="E40">
        <f>September!E33</f>
        <v>0</v>
      </c>
      <c r="F40">
        <f>September!F33</f>
        <v>0</v>
      </c>
      <c r="G40">
        <f>September!G33</f>
        <v>0</v>
      </c>
      <c r="H40">
        <f>September!H33</f>
        <v>0</v>
      </c>
      <c r="I40">
        <f>September!I33</f>
        <v>0</v>
      </c>
      <c r="J40">
        <f>September!J33</f>
        <v>0</v>
      </c>
      <c r="K40">
        <f>September!K33</f>
        <v>0</v>
      </c>
      <c r="L40">
        <f>September!L33</f>
        <v>0</v>
      </c>
      <c r="M40">
        <f>September!M33</f>
        <v>0</v>
      </c>
      <c r="N40">
        <f>September!N33</f>
        <v>0</v>
      </c>
      <c r="O40">
        <f>September!P33</f>
        <v>0</v>
      </c>
      <c r="P40">
        <f>September!P33</f>
        <v>0</v>
      </c>
      <c r="Q40" s="31">
        <f t="shared" si="2"/>
        <v>0</v>
      </c>
    </row>
    <row r="41" spans="2:17" x14ac:dyDescent="0.3">
      <c r="B41" s="19" t="s">
        <v>42</v>
      </c>
      <c r="C41">
        <f>October!C33</f>
        <v>0</v>
      </c>
      <c r="D41">
        <f>October!D33</f>
        <v>0</v>
      </c>
      <c r="E41">
        <f>October!E33</f>
        <v>0</v>
      </c>
      <c r="F41">
        <f>October!F33</f>
        <v>0</v>
      </c>
      <c r="G41">
        <f>October!G33</f>
        <v>0</v>
      </c>
      <c r="H41">
        <f>October!H33</f>
        <v>0</v>
      </c>
      <c r="I41">
        <f>October!I33</f>
        <v>0</v>
      </c>
      <c r="J41">
        <f>October!J33</f>
        <v>0</v>
      </c>
      <c r="K41">
        <f>October!K33</f>
        <v>0</v>
      </c>
      <c r="L41">
        <f>October!L33</f>
        <v>0</v>
      </c>
      <c r="M41">
        <f>October!M33</f>
        <v>0</v>
      </c>
      <c r="N41">
        <f>October!N33</f>
        <v>0</v>
      </c>
      <c r="O41">
        <f>October!P33</f>
        <v>0</v>
      </c>
      <c r="P41">
        <f>October!P33</f>
        <v>0</v>
      </c>
      <c r="Q41" s="31">
        <f t="shared" si="2"/>
        <v>0</v>
      </c>
    </row>
    <row r="42" spans="2:17" x14ac:dyDescent="0.3">
      <c r="B42" s="19" t="s">
        <v>41</v>
      </c>
      <c r="C42">
        <f>November!C33</f>
        <v>0</v>
      </c>
      <c r="D42">
        <f>November!D33</f>
        <v>0</v>
      </c>
      <c r="E42">
        <f>November!E33</f>
        <v>0</v>
      </c>
      <c r="F42">
        <f>November!F33</f>
        <v>0</v>
      </c>
      <c r="G42">
        <f>November!G33</f>
        <v>0</v>
      </c>
      <c r="H42">
        <f>November!H33</f>
        <v>0</v>
      </c>
      <c r="I42">
        <f>November!I33</f>
        <v>0</v>
      </c>
      <c r="J42">
        <f>November!J33</f>
        <v>0</v>
      </c>
      <c r="K42">
        <f>November!K33</f>
        <v>0</v>
      </c>
      <c r="L42">
        <f>November!L33</f>
        <v>0</v>
      </c>
      <c r="M42">
        <f>November!M33</f>
        <v>0</v>
      </c>
      <c r="N42">
        <f>November!N33</f>
        <v>0</v>
      </c>
      <c r="O42">
        <f>November!P33</f>
        <v>0</v>
      </c>
      <c r="P42">
        <f>November!P33</f>
        <v>0</v>
      </c>
      <c r="Q42" s="31">
        <f t="shared" si="2"/>
        <v>0</v>
      </c>
    </row>
    <row r="43" spans="2:17" x14ac:dyDescent="0.3">
      <c r="B43" s="19" t="s">
        <v>40</v>
      </c>
      <c r="C43">
        <f>December!C33</f>
        <v>0</v>
      </c>
      <c r="D43">
        <f>December!D33</f>
        <v>0</v>
      </c>
      <c r="E43">
        <f>December!E33</f>
        <v>0</v>
      </c>
      <c r="F43">
        <f>December!F33</f>
        <v>0</v>
      </c>
      <c r="G43">
        <f>December!G33</f>
        <v>0</v>
      </c>
      <c r="H43">
        <f>December!H33</f>
        <v>0</v>
      </c>
      <c r="I43">
        <f>December!I33</f>
        <v>0</v>
      </c>
      <c r="J43">
        <f>December!J33</f>
        <v>0</v>
      </c>
      <c r="K43">
        <f>December!K33</f>
        <v>0</v>
      </c>
      <c r="L43">
        <f>December!L33</f>
        <v>0</v>
      </c>
      <c r="M43">
        <f>December!M33</f>
        <v>0</v>
      </c>
      <c r="N43">
        <f>December!N33</f>
        <v>0</v>
      </c>
      <c r="O43">
        <f>December!P33</f>
        <v>0</v>
      </c>
      <c r="P43">
        <f>December!P33</f>
        <v>0</v>
      </c>
      <c r="Q43" s="31">
        <f t="shared" si="2"/>
        <v>0</v>
      </c>
    </row>
    <row r="44" spans="2:17" x14ac:dyDescent="0.3">
      <c r="Q44" s="31"/>
    </row>
    <row r="45" spans="2:17" x14ac:dyDescent="0.3">
      <c r="B45" s="33" t="s">
        <v>55</v>
      </c>
      <c r="C45" s="34">
        <f>SUM(C32:C43)</f>
        <v>0</v>
      </c>
      <c r="D45" s="34">
        <f t="shared" ref="D45:P45" si="3">SUM(D32:D43)</f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  <c r="I45" s="34">
        <f t="shared" si="3"/>
        <v>0</v>
      </c>
      <c r="J45" s="34">
        <f t="shared" si="3"/>
        <v>0</v>
      </c>
      <c r="K45" s="34">
        <f t="shared" si="3"/>
        <v>0</v>
      </c>
      <c r="L45" s="34">
        <f t="shared" si="3"/>
        <v>0</v>
      </c>
      <c r="M45" s="34">
        <f t="shared" si="3"/>
        <v>0</v>
      </c>
      <c r="N45" s="34">
        <f t="shared" si="3"/>
        <v>0</v>
      </c>
      <c r="O45" s="34">
        <f>SUM(O32:O43)</f>
        <v>0</v>
      </c>
      <c r="P45" s="34">
        <f t="shared" si="3"/>
        <v>0</v>
      </c>
      <c r="Q45" s="31">
        <f>SUM(C45:P45)</f>
        <v>0</v>
      </c>
    </row>
  </sheetData>
  <sheetProtection sheet="1" objects="1" scenarios="1"/>
  <mergeCells count="1">
    <mergeCell ref="B1:Q1"/>
  </mergeCells>
  <phoneticPr fontId="0" type="noConversion"/>
  <pageMargins left="0.75" right="0.75" top="1" bottom="1" header="0.5" footer="0.5"/>
  <pageSetup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41"/>
  <sheetViews>
    <sheetView topLeftCell="G31" workbookViewId="0">
      <selection activeCell="O37" sqref="O37"/>
    </sheetView>
  </sheetViews>
  <sheetFormatPr defaultRowHeight="12.45" x14ac:dyDescent="0.3"/>
  <cols>
    <col min="1" max="1" width="3.4609375" customWidth="1"/>
    <col min="2" max="2" width="22.84375" customWidth="1"/>
    <col min="3" max="3" width="10.23046875" customWidth="1"/>
    <col min="4" max="4" width="10.4609375" customWidth="1"/>
    <col min="5" max="5" width="11.23046875" customWidth="1"/>
    <col min="6" max="6" width="11.4609375" customWidth="1"/>
    <col min="7" max="7" width="12.15234375" customWidth="1"/>
    <col min="8" max="8" width="11.4609375" customWidth="1"/>
    <col min="9" max="9" width="11.53515625" customWidth="1"/>
    <col min="10" max="10" width="12.4609375" customWidth="1"/>
    <col min="11" max="11" width="10.4609375" customWidth="1"/>
    <col min="12" max="12" width="11" customWidth="1"/>
    <col min="13" max="13" width="13" customWidth="1"/>
    <col min="14" max="14" width="10.69140625" customWidth="1"/>
    <col min="15" max="15" width="10.84375" customWidth="1"/>
  </cols>
  <sheetData>
    <row r="1" spans="1:17" ht="17.600000000000001" x14ac:dyDescent="0.4">
      <c r="A1" s="1" t="s">
        <v>0</v>
      </c>
      <c r="B1" s="95" t="str">
        <f>November!B1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55"/>
      <c r="C3" s="1" t="s">
        <v>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/>
      <c r="L4" s="1"/>
      <c r="M4" s="11"/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6"/>
      <c r="E5" s="29" t="s">
        <v>4</v>
      </c>
      <c r="F5" s="56"/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/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">
        <v>8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9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9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9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9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"/>
    </row>
    <row r="25" spans="1:17" ht="15.9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">
        <f>SUM(C25:P25)</f>
        <v>0</v>
      </c>
    </row>
    <row r="26" spans="1:17" ht="13.3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9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">
        <f>SUM(C27:P27)</f>
        <v>0</v>
      </c>
    </row>
    <row r="28" spans="1:17" ht="13.3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9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">
        <f>SUM(C29:P29)</f>
        <v>0</v>
      </c>
    </row>
    <row r="30" spans="1:17" ht="13.3" thickTop="1" thickBot="1" x14ac:dyDescent="0.3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9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">
        <f>SUM(C31:P31)</f>
        <v>0</v>
      </c>
    </row>
    <row r="32" spans="1:17" ht="13.3" thickTop="1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9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">
        <f>SUM(C33:P33)</f>
        <v>0</v>
      </c>
    </row>
    <row r="34" spans="1:17" ht="15.45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1"/>
    </row>
    <row r="35" spans="1:17" ht="15" x14ac:dyDescent="0.35">
      <c r="A35" s="1"/>
      <c r="B35" s="7" t="s">
        <v>24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"/>
    </row>
    <row r="36" spans="1:17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5</v>
      </c>
      <c r="P36" s="13" t="s">
        <v>5</v>
      </c>
      <c r="Q36" s="1"/>
    </row>
    <row r="37" spans="1:17" ht="15" x14ac:dyDescent="0.35">
      <c r="A37" s="6"/>
      <c r="B37" s="7" t="s">
        <v>26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"/>
    </row>
    <row r="38" spans="1:17" ht="15" x14ac:dyDescent="0.35">
      <c r="A38" s="1"/>
      <c r="B38" s="1" t="s">
        <v>27</v>
      </c>
      <c r="C38" s="98" t="s">
        <v>101</v>
      </c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12"/>
      <c r="O38" s="12"/>
      <c r="P38" s="12"/>
      <c r="Q38" s="1"/>
    </row>
    <row r="39" spans="1:17" ht="15" x14ac:dyDescent="0.35">
      <c r="A39" s="1"/>
      <c r="B39" s="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"/>
    </row>
    <row r="40" spans="1:17" ht="15" x14ac:dyDescent="0.35">
      <c r="A40" s="1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">
        <f>SUM(C40:P40)</f>
        <v>0</v>
      </c>
    </row>
    <row r="41" spans="1:17" ht="15" x14ac:dyDescent="0.35">
      <c r="A41" s="6" t="s">
        <v>5</v>
      </c>
      <c r="B41" s="6" t="s">
        <v>5</v>
      </c>
      <c r="C41" s="13" t="s">
        <v>5</v>
      </c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5</v>
      </c>
      <c r="O41" s="13"/>
      <c r="P41" s="13" t="s">
        <v>5</v>
      </c>
      <c r="Q41" s="1"/>
    </row>
  </sheetData>
  <sheetProtection sheet="1" objects="1" scenarios="1"/>
  <mergeCells count="2">
    <mergeCell ref="B1:P1"/>
    <mergeCell ref="C38:M38"/>
  </mergeCells>
  <phoneticPr fontId="10" type="noConversion"/>
  <pageMargins left="0.75" right="0.75" top="1" bottom="1" header="0.5" footer="0.5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44"/>
  <sheetViews>
    <sheetView topLeftCell="E23" zoomScaleNormal="100" workbookViewId="0">
      <selection activeCell="O42" sqref="O42"/>
    </sheetView>
  </sheetViews>
  <sheetFormatPr defaultRowHeight="12.45" x14ac:dyDescent="0.3"/>
  <cols>
    <col min="1" max="1" width="3.69140625" customWidth="1"/>
    <col min="2" max="2" width="26.15234375" customWidth="1"/>
    <col min="3" max="5" width="11.69140625" customWidth="1"/>
    <col min="6" max="6" width="11.15234375" customWidth="1"/>
    <col min="7" max="13" width="11.69140625" customWidth="1"/>
    <col min="14" max="15" width="12.69140625" customWidth="1"/>
    <col min="16" max="16" width="11.69140625" customWidth="1"/>
    <col min="17" max="17" width="11.4609375" customWidth="1"/>
  </cols>
  <sheetData>
    <row r="1" spans="1:17" ht="17.600000000000001" x14ac:dyDescent="0.4">
      <c r="A1" s="1" t="s">
        <v>0</v>
      </c>
      <c r="B1" s="95" t="str">
        <f>Jan!B1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33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2">
        <f ca="1">TODAY()</f>
        <v>43687</v>
      </c>
      <c r="N4" s="2"/>
      <c r="O4" s="2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3">
        <f>Jan!F5+1</f>
        <v>43497</v>
      </c>
      <c r="E5" s="29" t="s">
        <v>4</v>
      </c>
      <c r="F5" s="53">
        <f>D5+27</f>
        <v>43524</v>
      </c>
      <c r="G5" s="66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/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1"/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44" t="s">
        <v>5</v>
      </c>
      <c r="I11" s="44" t="s">
        <v>5</v>
      </c>
      <c r="J11" s="44" t="s">
        <v>5</v>
      </c>
      <c r="K11" s="44" t="s">
        <v>5</v>
      </c>
      <c r="L11" s="44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1"/>
    </row>
    <row r="12" spans="1:17" ht="15" x14ac:dyDescent="0.35">
      <c r="A12" s="1"/>
      <c r="B12" s="7" t="s">
        <v>10</v>
      </c>
      <c r="C12" s="10">
        <f>Jan!C41</f>
        <v>0</v>
      </c>
      <c r="D12" s="10">
        <f>Jan!D41</f>
        <v>0</v>
      </c>
      <c r="E12" s="10">
        <f>Jan!E41</f>
        <v>0</v>
      </c>
      <c r="F12" s="10">
        <f>Jan!F41</f>
        <v>0</v>
      </c>
      <c r="G12" s="10">
        <f>Jan!G41</f>
        <v>0</v>
      </c>
      <c r="H12" s="10">
        <f>Jan!H41</f>
        <v>0</v>
      </c>
      <c r="I12" s="10">
        <f>Jan!I41</f>
        <v>0</v>
      </c>
      <c r="J12" s="10">
        <f>Jan!J41</f>
        <v>0</v>
      </c>
      <c r="K12" s="10">
        <f>Jan!K41</f>
        <v>0</v>
      </c>
      <c r="L12" s="10">
        <f>Jan!L41</f>
        <v>0</v>
      </c>
      <c r="M12" s="10">
        <f>Jan!M41</f>
        <v>0</v>
      </c>
      <c r="N12" s="10">
        <f>Jan!N41</f>
        <v>0</v>
      </c>
      <c r="O12" s="10">
        <f>Jan!O41</f>
        <v>0</v>
      </c>
      <c r="P12" s="10">
        <f>Jan!P41</f>
        <v>0</v>
      </c>
      <c r="Q12" s="12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73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9">
        <f>SUM(C25:P25)</f>
        <v>0</v>
      </c>
    </row>
    <row r="26" spans="1:17" ht="13.3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9">
        <f>SUM(C27:P27)</f>
        <v>0</v>
      </c>
    </row>
    <row r="28" spans="1:17" ht="13.3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9">
        <f>SUM(C29:P29)</f>
        <v>0</v>
      </c>
    </row>
    <row r="30" spans="1:17" ht="13.3" thickTop="1" thickBot="1" x14ac:dyDescent="0.3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>
        <f>SUM(C31:P31)</f>
        <v>0</v>
      </c>
    </row>
    <row r="32" spans="1:17" ht="13.3" thickTop="1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>
        <f>SUM(C33:P33)</f>
        <v>0</v>
      </c>
    </row>
    <row r="34" spans="1:19" ht="12.9" thickTop="1" x14ac:dyDescent="0.3">
      <c r="A34" s="6" t="s">
        <v>5</v>
      </c>
      <c r="B34" s="6" t="s">
        <v>5</v>
      </c>
      <c r="C34" s="6" t="s">
        <v>5</v>
      </c>
      <c r="D34" s="6" t="s">
        <v>5</v>
      </c>
      <c r="E34" s="6" t="s">
        <v>5</v>
      </c>
      <c r="F34" s="6" t="s">
        <v>5</v>
      </c>
      <c r="G34" s="6" t="s">
        <v>5</v>
      </c>
      <c r="H34" s="6" t="s">
        <v>5</v>
      </c>
      <c r="I34" s="6" t="s">
        <v>5</v>
      </c>
      <c r="J34" s="6" t="s">
        <v>5</v>
      </c>
      <c r="K34" s="6" t="s">
        <v>5</v>
      </c>
      <c r="L34" s="6" t="s">
        <v>5</v>
      </c>
      <c r="M34" s="6" t="s">
        <v>5</v>
      </c>
      <c r="N34" s="6" t="s">
        <v>5</v>
      </c>
      <c r="O34" s="6"/>
      <c r="P34" s="6" t="s">
        <v>5</v>
      </c>
      <c r="Q34" s="1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12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5</v>
      </c>
      <c r="P36" s="13" t="s">
        <v>5</v>
      </c>
      <c r="Q36" s="12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12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12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12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12">
        <f>SUM(C40:P40)</f>
        <v>0</v>
      </c>
    </row>
    <row r="41" spans="1:19" x14ac:dyDescent="0.3">
      <c r="A41" s="6" t="s">
        <v>5</v>
      </c>
      <c r="B41" s="6" t="s">
        <v>5</v>
      </c>
      <c r="C41" s="6" t="s">
        <v>5</v>
      </c>
      <c r="D41" s="6" t="s">
        <v>5</v>
      </c>
      <c r="E41" s="6" t="s">
        <v>5</v>
      </c>
      <c r="F41" s="6" t="s">
        <v>5</v>
      </c>
      <c r="G41" s="6" t="s">
        <v>5</v>
      </c>
      <c r="H41" s="6" t="s">
        <v>5</v>
      </c>
      <c r="I41" s="6" t="s">
        <v>5</v>
      </c>
      <c r="J41" s="6" t="s">
        <v>5</v>
      </c>
      <c r="K41" s="6" t="s">
        <v>5</v>
      </c>
      <c r="L41" s="6" t="s">
        <v>5</v>
      </c>
      <c r="M41" s="6" t="s">
        <v>5</v>
      </c>
      <c r="N41" s="6" t="s">
        <v>5</v>
      </c>
      <c r="O41" s="6"/>
      <c r="P41" s="6" t="s">
        <v>5</v>
      </c>
      <c r="Q41" s="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25"/>
      <c r="P42" s="1"/>
      <c r="Q42" s="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24" t="str">
        <f>Jan!N44</f>
        <v xml:space="preserve">Beg. Inventory </v>
      </c>
      <c r="O43" s="24"/>
      <c r="P43" s="12">
        <f>Q12</f>
        <v>0</v>
      </c>
      <c r="Q43" s="1"/>
      <c r="R43" s="35">
        <f>(($F$5-$D$5+1))</f>
        <v>28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6"/>
      <c r="N44" s="24" t="str">
        <f>Jan!N45</f>
        <v>End. Inventory</v>
      </c>
      <c r="O44" s="24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70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44"/>
  <sheetViews>
    <sheetView topLeftCell="F13" zoomScaleNormal="100" workbookViewId="0">
      <selection activeCell="P42" sqref="P42"/>
    </sheetView>
  </sheetViews>
  <sheetFormatPr defaultRowHeight="12.45" x14ac:dyDescent="0.3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 x14ac:dyDescent="0.4">
      <c r="A1" s="1" t="s">
        <v>0</v>
      </c>
      <c r="B1" s="95" t="str">
        <f>Jan!B1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31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3">
        <f>Feb.!F5+1</f>
        <v>43525</v>
      </c>
      <c r="E5" s="29" t="s">
        <v>4</v>
      </c>
      <c r="F5" s="53">
        <f>D5+30</f>
        <v>43555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8">
        <f>Feb.!C40</f>
        <v>0</v>
      </c>
      <c r="D12" s="8">
        <f>Feb.!D40</f>
        <v>0</v>
      </c>
      <c r="E12" s="8">
        <f>Feb.!E40</f>
        <v>0</v>
      </c>
      <c r="F12" s="8">
        <f>Feb.!F40</f>
        <v>0</v>
      </c>
      <c r="G12" s="8">
        <f>Feb.!G40</f>
        <v>0</v>
      </c>
      <c r="H12" s="8">
        <f>Feb.!H40</f>
        <v>0</v>
      </c>
      <c r="I12" s="8">
        <f>Feb.!I40</f>
        <v>0</v>
      </c>
      <c r="J12" s="8">
        <f>Feb.!J40</f>
        <v>0</v>
      </c>
      <c r="K12" s="8">
        <f>Feb.!K40</f>
        <v>0</v>
      </c>
      <c r="L12" s="8">
        <f>Feb.!L40</f>
        <v>0</v>
      </c>
      <c r="M12" s="8">
        <f>Feb.!M40</f>
        <v>0</v>
      </c>
      <c r="N12" s="8">
        <f>Feb.!N40</f>
        <v>0</v>
      </c>
      <c r="O12" s="8">
        <f>Feb.!O40</f>
        <v>0</v>
      </c>
      <c r="P12" s="8">
        <f>Feb.!P40</f>
        <v>0</v>
      </c>
      <c r="Q12" s="1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 x14ac:dyDescent="0.4">
      <c r="A16" s="1" t="s">
        <v>12</v>
      </c>
      <c r="B16" s="1" t="s">
        <v>105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">
        <f>SUM(C25:P25)</f>
        <v>0</v>
      </c>
    </row>
    <row r="26" spans="1:17" ht="13.3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">
        <f>SUM(C27:P27)</f>
        <v>0</v>
      </c>
    </row>
    <row r="28" spans="1:17" ht="20.149999999999999" customHeight="1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">
        <f>SUM(C29:P29)</f>
        <v>0</v>
      </c>
    </row>
    <row r="30" spans="1:17" ht="13.3" thickTop="1" thickBot="1" x14ac:dyDescent="0.3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">
        <f>SUM(C31:P31)</f>
        <v>0</v>
      </c>
    </row>
    <row r="32" spans="1:17" ht="13.3" thickTop="1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">
        <f>SUM(C33:P33)</f>
        <v>0</v>
      </c>
    </row>
    <row r="34" spans="1:19" ht="12.9" thickTop="1" x14ac:dyDescent="0.3">
      <c r="A34" s="6" t="s">
        <v>5</v>
      </c>
      <c r="B34" s="6" t="s">
        <v>5</v>
      </c>
      <c r="C34" s="6" t="s">
        <v>5</v>
      </c>
      <c r="D34" s="6" t="s">
        <v>5</v>
      </c>
      <c r="E34" s="6" t="s">
        <v>5</v>
      </c>
      <c r="F34" s="6" t="s">
        <v>5</v>
      </c>
      <c r="G34" s="6" t="s">
        <v>5</v>
      </c>
      <c r="H34" s="6" t="s">
        <v>5</v>
      </c>
      <c r="I34" s="6" t="s">
        <v>5</v>
      </c>
      <c r="J34" s="6" t="s">
        <v>5</v>
      </c>
      <c r="K34" s="6" t="s">
        <v>5</v>
      </c>
      <c r="L34" s="6" t="s">
        <v>5</v>
      </c>
      <c r="M34" s="6" t="s">
        <v>5</v>
      </c>
      <c r="N34" s="6" t="s">
        <v>5</v>
      </c>
      <c r="O34" s="6"/>
      <c r="P34" s="6" t="s">
        <v>5</v>
      </c>
      <c r="Q34" s="1"/>
    </row>
    <row r="35" spans="1:19" x14ac:dyDescent="0.3">
      <c r="A35" s="1"/>
      <c r="B35" s="7" t="s">
        <v>24</v>
      </c>
      <c r="C35" s="1">
        <f t="shared" ref="C35:P35" si="2">SUM(C25:C33)</f>
        <v>0</v>
      </c>
      <c r="D35" s="1">
        <f t="shared" si="2"/>
        <v>0</v>
      </c>
      <c r="E35" s="1">
        <f t="shared" si="2"/>
        <v>0</v>
      </c>
      <c r="F35" s="1">
        <f t="shared" si="2"/>
        <v>0</v>
      </c>
      <c r="G35" s="1">
        <f t="shared" si="2"/>
        <v>0</v>
      </c>
      <c r="H35" s="1">
        <f t="shared" si="2"/>
        <v>0</v>
      </c>
      <c r="I35" s="1">
        <f t="shared" si="2"/>
        <v>0</v>
      </c>
      <c r="J35" s="1">
        <f t="shared" si="2"/>
        <v>0</v>
      </c>
      <c r="K35" s="1">
        <f t="shared" si="2"/>
        <v>0</v>
      </c>
      <c r="L35" s="1">
        <f t="shared" si="2"/>
        <v>0</v>
      </c>
      <c r="M35" s="1">
        <f t="shared" si="2"/>
        <v>0</v>
      </c>
      <c r="N35" s="1">
        <f t="shared" si="2"/>
        <v>0</v>
      </c>
      <c r="O35" s="1">
        <f t="shared" si="2"/>
        <v>0</v>
      </c>
      <c r="P35" s="1">
        <f t="shared" si="2"/>
        <v>0</v>
      </c>
      <c r="Q35" s="1"/>
    </row>
    <row r="36" spans="1:19" x14ac:dyDescent="0.3">
      <c r="A36" s="6" t="s">
        <v>5</v>
      </c>
      <c r="B36" s="6" t="s">
        <v>5</v>
      </c>
      <c r="C36" s="6" t="s">
        <v>5</v>
      </c>
      <c r="D36" s="6" t="s">
        <v>5</v>
      </c>
      <c r="E36" s="6" t="s">
        <v>5</v>
      </c>
      <c r="F36" s="6" t="s">
        <v>5</v>
      </c>
      <c r="G36" s="6" t="s">
        <v>5</v>
      </c>
      <c r="H36" s="6" t="s">
        <v>5</v>
      </c>
      <c r="I36" s="6" t="s">
        <v>5</v>
      </c>
      <c r="J36" s="6" t="s">
        <v>5</v>
      </c>
      <c r="K36" s="6" t="s">
        <v>5</v>
      </c>
      <c r="L36" s="6" t="s">
        <v>5</v>
      </c>
      <c r="M36" s="6" t="s">
        <v>5</v>
      </c>
      <c r="N36" s="6" t="s">
        <v>5</v>
      </c>
      <c r="O36" s="6" t="s">
        <v>5</v>
      </c>
      <c r="P36" s="6" t="s">
        <v>5</v>
      </c>
      <c r="Q36" s="1"/>
    </row>
    <row r="37" spans="1:19" x14ac:dyDescent="0.3">
      <c r="A37" s="1"/>
      <c r="B37" s="1" t="s">
        <v>25</v>
      </c>
      <c r="C37" s="1">
        <f t="shared" ref="C37:P37" si="3">C23</f>
        <v>0</v>
      </c>
      <c r="D37" s="1">
        <f t="shared" si="3"/>
        <v>0</v>
      </c>
      <c r="E37" s="1">
        <f t="shared" si="3"/>
        <v>0</v>
      </c>
      <c r="F37" s="1">
        <f t="shared" si="3"/>
        <v>0</v>
      </c>
      <c r="G37" s="1">
        <f t="shared" si="3"/>
        <v>0</v>
      </c>
      <c r="H37" s="1">
        <f t="shared" si="3"/>
        <v>0</v>
      </c>
      <c r="I37" s="1">
        <f t="shared" si="3"/>
        <v>0</v>
      </c>
      <c r="J37" s="1">
        <f t="shared" si="3"/>
        <v>0</v>
      </c>
      <c r="K37" s="1">
        <f t="shared" si="3"/>
        <v>0</v>
      </c>
      <c r="L37" s="1">
        <f t="shared" si="3"/>
        <v>0</v>
      </c>
      <c r="M37" s="1">
        <f t="shared" si="3"/>
        <v>0</v>
      </c>
      <c r="N37" s="1">
        <f t="shared" si="3"/>
        <v>0</v>
      </c>
      <c r="O37" s="1">
        <f t="shared" si="3"/>
        <v>0</v>
      </c>
      <c r="P37" s="1">
        <f t="shared" si="3"/>
        <v>0</v>
      </c>
      <c r="Q37" s="1"/>
    </row>
    <row r="38" spans="1:19" x14ac:dyDescent="0.3">
      <c r="A38" s="1"/>
      <c r="B38" s="1" t="s">
        <v>24</v>
      </c>
      <c r="C38" s="1">
        <f t="shared" ref="C38:P38" si="4">C35</f>
        <v>0</v>
      </c>
      <c r="D38" s="1">
        <f t="shared" si="4"/>
        <v>0</v>
      </c>
      <c r="E38" s="1">
        <f t="shared" si="4"/>
        <v>0</v>
      </c>
      <c r="F38" s="1">
        <f t="shared" si="4"/>
        <v>0</v>
      </c>
      <c r="G38" s="1">
        <f t="shared" si="4"/>
        <v>0</v>
      </c>
      <c r="H38" s="1">
        <f t="shared" si="4"/>
        <v>0</v>
      </c>
      <c r="I38" s="1">
        <f t="shared" si="4"/>
        <v>0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4"/>
        <v>0</v>
      </c>
      <c r="N38" s="1">
        <f>N35</f>
        <v>0</v>
      </c>
      <c r="O38" s="1">
        <f>O35</f>
        <v>0</v>
      </c>
      <c r="P38" s="1">
        <f t="shared" si="4"/>
        <v>0</v>
      </c>
      <c r="Q38" s="1"/>
    </row>
    <row r="39" spans="1:19" x14ac:dyDescent="0.3">
      <c r="A39" s="1"/>
      <c r="B39" s="6" t="s">
        <v>5</v>
      </c>
      <c r="C39" s="6" t="s">
        <v>5</v>
      </c>
      <c r="D39" s="6" t="s">
        <v>5</v>
      </c>
      <c r="E39" s="6" t="s">
        <v>5</v>
      </c>
      <c r="F39" s="6" t="s">
        <v>5</v>
      </c>
      <c r="G39" s="6" t="s">
        <v>5</v>
      </c>
      <c r="H39" s="6" t="s">
        <v>5</v>
      </c>
      <c r="I39" s="6" t="s">
        <v>5</v>
      </c>
      <c r="J39" s="6" t="s">
        <v>5</v>
      </c>
      <c r="K39" s="6" t="s">
        <v>5</v>
      </c>
      <c r="L39" s="6" t="s">
        <v>5</v>
      </c>
      <c r="M39" s="6" t="s">
        <v>5</v>
      </c>
      <c r="N39" s="6" t="s">
        <v>5</v>
      </c>
      <c r="O39" s="6" t="s">
        <v>5</v>
      </c>
      <c r="P39" s="6" t="s">
        <v>5</v>
      </c>
      <c r="Q39" s="1"/>
    </row>
    <row r="40" spans="1:19" x14ac:dyDescent="0.3">
      <c r="A40" s="1"/>
      <c r="B40" s="7" t="s">
        <v>26</v>
      </c>
      <c r="C40" s="1">
        <f t="shared" ref="C40:P40" si="5">(C37-C38)</f>
        <v>0</v>
      </c>
      <c r="D40" s="1">
        <f t="shared" si="5"/>
        <v>0</v>
      </c>
      <c r="E40" s="1">
        <f t="shared" si="5"/>
        <v>0</v>
      </c>
      <c r="F40" s="1">
        <f t="shared" si="5"/>
        <v>0</v>
      </c>
      <c r="G40" s="1">
        <f t="shared" si="5"/>
        <v>0</v>
      </c>
      <c r="H40" s="1">
        <f t="shared" si="5"/>
        <v>0</v>
      </c>
      <c r="I40" s="1">
        <f t="shared" si="5"/>
        <v>0</v>
      </c>
      <c r="J40" s="1">
        <f t="shared" si="5"/>
        <v>0</v>
      </c>
      <c r="K40" s="1">
        <f t="shared" si="5"/>
        <v>0</v>
      </c>
      <c r="L40" s="1">
        <f t="shared" si="5"/>
        <v>0</v>
      </c>
      <c r="M40" s="1">
        <f t="shared" si="5"/>
        <v>0</v>
      </c>
      <c r="N40" s="1">
        <f t="shared" si="5"/>
        <v>0</v>
      </c>
      <c r="O40" s="1">
        <f>(O37-O38)</f>
        <v>0</v>
      </c>
      <c r="P40" s="1">
        <f t="shared" si="5"/>
        <v>0</v>
      </c>
      <c r="Q40" s="1">
        <f>SUM(C40:P40)</f>
        <v>0</v>
      </c>
    </row>
    <row r="41" spans="1:19" x14ac:dyDescent="0.3">
      <c r="A41" s="6" t="s">
        <v>5</v>
      </c>
      <c r="B41" s="6" t="s">
        <v>5</v>
      </c>
      <c r="C41" s="6" t="s">
        <v>5</v>
      </c>
      <c r="D41" s="6" t="s">
        <v>5</v>
      </c>
      <c r="E41" s="6" t="s">
        <v>5</v>
      </c>
      <c r="F41" s="6" t="s">
        <v>5</v>
      </c>
      <c r="G41" s="6" t="s">
        <v>5</v>
      </c>
      <c r="H41" s="6" t="s">
        <v>5</v>
      </c>
      <c r="I41" s="6" t="s">
        <v>5</v>
      </c>
      <c r="J41" s="6" t="s">
        <v>5</v>
      </c>
      <c r="K41" s="6" t="s">
        <v>5</v>
      </c>
      <c r="L41" s="6" t="s">
        <v>5</v>
      </c>
      <c r="M41" s="6" t="s">
        <v>5</v>
      </c>
      <c r="N41" s="6" t="s">
        <v>5</v>
      </c>
      <c r="O41" s="6"/>
      <c r="P41" s="6" t="s">
        <v>5</v>
      </c>
      <c r="Q41" s="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7"/>
      <c r="P42" s="1"/>
      <c r="Q42" s="1"/>
    </row>
    <row r="43" spans="1:19" ht="15" x14ac:dyDescent="0.35">
      <c r="A43" s="1"/>
      <c r="B43" s="1"/>
      <c r="C43" s="60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73" t="s">
        <v>50</v>
      </c>
      <c r="O43" s="19"/>
      <c r="P43" s="12">
        <f>Q12</f>
        <v>0</v>
      </c>
      <c r="Q43" s="1"/>
      <c r="R43" s="35">
        <f>(($F$5-$D$5+1))</f>
        <v>31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73" t="s">
        <v>53</v>
      </c>
      <c r="O44" s="19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70" orientation="landscape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44"/>
  <sheetViews>
    <sheetView topLeftCell="A37" zoomScaleNormal="100" workbookViewId="0">
      <selection activeCell="C42" sqref="C42:M42"/>
    </sheetView>
  </sheetViews>
  <sheetFormatPr defaultRowHeight="12.45" x14ac:dyDescent="0.3"/>
  <cols>
    <col min="1" max="1" width="3.69140625" customWidth="1"/>
    <col min="2" max="2" width="25.460937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 x14ac:dyDescent="0.4">
      <c r="A1" s="1" t="s">
        <v>0</v>
      </c>
      <c r="B1" s="95" t="str">
        <f>Jan!B1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34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3">
        <f>March!F5+1</f>
        <v>43556</v>
      </c>
      <c r="E5" s="29" t="s">
        <v>4</v>
      </c>
      <c r="F5" s="53">
        <f>D5+29</f>
        <v>43585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44" t="s">
        <v>5</v>
      </c>
      <c r="I11" s="44"/>
      <c r="J11" s="44"/>
      <c r="K11" s="44" t="s">
        <v>5</v>
      </c>
      <c r="L11" s="44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8">
        <f>March!C40</f>
        <v>0</v>
      </c>
      <c r="D12" s="8">
        <f>March!D40</f>
        <v>0</v>
      </c>
      <c r="E12" s="8">
        <f>March!E40</f>
        <v>0</v>
      </c>
      <c r="F12" s="8">
        <f>March!F40</f>
        <v>0</v>
      </c>
      <c r="G12" s="8">
        <f>March!G40</f>
        <v>0</v>
      </c>
      <c r="H12" s="8">
        <f>March!H40</f>
        <v>0</v>
      </c>
      <c r="I12" s="8">
        <f>March!I40</f>
        <v>0</v>
      </c>
      <c r="J12" s="8">
        <f>March!J40</f>
        <v>0</v>
      </c>
      <c r="K12" s="8">
        <f>March!K40</f>
        <v>0</v>
      </c>
      <c r="L12" s="8">
        <f>March!L40</f>
        <v>0</v>
      </c>
      <c r="M12" s="8">
        <f>March!M40</f>
        <v>0</v>
      </c>
      <c r="N12" s="8">
        <f>March!N40</f>
        <v>0</v>
      </c>
      <c r="O12" s="8">
        <f>March!O40</f>
        <v>0</v>
      </c>
      <c r="P12" s="8">
        <f>March!P40</f>
        <v>0</v>
      </c>
      <c r="Q12" s="1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9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20.149999999999999" customHeight="1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9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2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2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">
        <f>SUM(C25:P25)</f>
        <v>0</v>
      </c>
    </row>
    <row r="26" spans="1:17" ht="15.9" thickTop="1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2"/>
    </row>
    <row r="27" spans="1:17" ht="15.9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">
        <f>SUM(C27:P27)</f>
        <v>0</v>
      </c>
    </row>
    <row r="28" spans="1:17" ht="20.149999999999999" customHeight="1" thickTop="1" thickBot="1" x14ac:dyDescent="0.4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2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">
        <f>SUM(C29:P29)</f>
        <v>0</v>
      </c>
    </row>
    <row r="30" spans="1:17" ht="15.9" thickTop="1" thickBot="1" x14ac:dyDescent="0.4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2"/>
    </row>
    <row r="31" spans="1:17" ht="15.9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">
        <f>SUM(C31:P31)</f>
        <v>0</v>
      </c>
    </row>
    <row r="32" spans="1:17" ht="15.9" thickTop="1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2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">
        <f>SUM(C33:P33)</f>
        <v>0</v>
      </c>
    </row>
    <row r="34" spans="1:19" ht="15.45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12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12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5</v>
      </c>
      <c r="P36" s="13" t="s">
        <v>5</v>
      </c>
      <c r="Q36" s="12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12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12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12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12">
        <f>SUM(C40:P40)</f>
        <v>0</v>
      </c>
    </row>
    <row r="41" spans="1:19" x14ac:dyDescent="0.3">
      <c r="A41" s="6" t="s">
        <v>5</v>
      </c>
      <c r="B41" s="6" t="s">
        <v>5</v>
      </c>
      <c r="C41" s="6" t="s">
        <v>5</v>
      </c>
      <c r="D41" s="6" t="s">
        <v>5</v>
      </c>
      <c r="E41" s="6" t="s">
        <v>5</v>
      </c>
      <c r="F41" s="6" t="s">
        <v>5</v>
      </c>
      <c r="G41" s="6" t="s">
        <v>5</v>
      </c>
      <c r="H41" s="6" t="s">
        <v>5</v>
      </c>
      <c r="I41" s="6" t="s">
        <v>5</v>
      </c>
      <c r="J41" s="6" t="s">
        <v>5</v>
      </c>
      <c r="K41" s="6" t="s">
        <v>5</v>
      </c>
      <c r="L41" s="6" t="s">
        <v>5</v>
      </c>
      <c r="M41" s="6" t="s">
        <v>5</v>
      </c>
      <c r="N41" s="6" t="s">
        <v>5</v>
      </c>
      <c r="O41" s="6"/>
      <c r="P41" s="6" t="s">
        <v>5</v>
      </c>
      <c r="Q41" s="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7"/>
      <c r="P42" s="1"/>
      <c r="Q42" s="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" t="s">
        <v>51</v>
      </c>
      <c r="O43" s="1"/>
      <c r="P43" s="12">
        <f>Q12</f>
        <v>0</v>
      </c>
      <c r="Q43" s="1"/>
      <c r="R43" s="35">
        <f>(($F$5-$D$5+1))</f>
        <v>30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6"/>
      <c r="N44" s="1" t="s">
        <v>52</v>
      </c>
      <c r="O44" s="1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67"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44"/>
  <sheetViews>
    <sheetView topLeftCell="F9" zoomScaleNormal="100" workbookViewId="0">
      <selection activeCell="P42" sqref="P42"/>
    </sheetView>
  </sheetViews>
  <sheetFormatPr defaultRowHeight="12.45" x14ac:dyDescent="0.3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8" ht="17.600000000000001" x14ac:dyDescent="0.4">
      <c r="A1" s="1" t="s">
        <v>0</v>
      </c>
      <c r="B1" s="95" t="str">
        <f>Jan!B1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8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8" ht="15.45" x14ac:dyDescent="0.4">
      <c r="A3" s="1"/>
      <c r="B3" s="26" t="s">
        <v>38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8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8" ht="15" x14ac:dyDescent="0.35">
      <c r="A5" s="1"/>
      <c r="B5" s="1" t="s">
        <v>2</v>
      </c>
      <c r="C5" s="3" t="s">
        <v>3</v>
      </c>
      <c r="D5" s="53">
        <f>April!F5+1</f>
        <v>43586</v>
      </c>
      <c r="E5" s="29" t="s">
        <v>4</v>
      </c>
      <c r="F5" s="53">
        <f>D5+30</f>
        <v>43616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8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8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8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8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8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8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8" ht="15" x14ac:dyDescent="0.35">
      <c r="A12" s="1"/>
      <c r="B12" s="7" t="s">
        <v>10</v>
      </c>
      <c r="C12" s="8">
        <f>April!C40</f>
        <v>0</v>
      </c>
      <c r="D12" s="8">
        <f>April!D40</f>
        <v>0</v>
      </c>
      <c r="E12" s="8">
        <f>April!E40</f>
        <v>0</v>
      </c>
      <c r="F12" s="8">
        <f>April!F40</f>
        <v>0</v>
      </c>
      <c r="G12" s="8">
        <f>April!G40</f>
        <v>0</v>
      </c>
      <c r="H12" s="8">
        <f>April!H40</f>
        <v>0</v>
      </c>
      <c r="I12" s="8">
        <f>April!I40</f>
        <v>0</v>
      </c>
      <c r="J12" s="8">
        <f>April!J40</f>
        <v>0</v>
      </c>
      <c r="K12" s="8">
        <f>April!K40</f>
        <v>0</v>
      </c>
      <c r="L12" s="8">
        <f>April!L40</f>
        <v>0</v>
      </c>
      <c r="M12" s="8">
        <f>April!M40</f>
        <v>0</v>
      </c>
      <c r="N12" s="8">
        <f>April!N40</f>
        <v>0</v>
      </c>
      <c r="O12" s="8">
        <f>April!O40</f>
        <v>0</v>
      </c>
      <c r="P12" s="8">
        <f>April!P40</f>
        <v>0</v>
      </c>
      <c r="Q12" s="1">
        <f>SUM(C12:P12)</f>
        <v>0</v>
      </c>
    </row>
    <row r="13" spans="1:18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8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20.149999999999999" customHeight="1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  <c r="R16">
        <v>9</v>
      </c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3" customHeight="1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"/>
    </row>
    <row r="24" spans="1:17" ht="20.149999999999999" customHeight="1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">
        <f>SUM(C25:P25)</f>
        <v>0</v>
      </c>
    </row>
    <row r="26" spans="1:17" ht="20.149999999999999" customHeight="1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">
        <f>SUM(C27:P27)</f>
        <v>0</v>
      </c>
    </row>
    <row r="28" spans="1:17" ht="20.149999999999999" customHeight="1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">
        <f>SUM(C29:P29)</f>
        <v>0</v>
      </c>
    </row>
    <row r="30" spans="1:17" ht="13.3" thickTop="1" thickBot="1" x14ac:dyDescent="0.3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">
        <f>SUM(C31:P31)</f>
        <v>0</v>
      </c>
    </row>
    <row r="32" spans="1:17" ht="13.3" thickTop="1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">
        <f>SUM(C33:P33)</f>
        <v>0</v>
      </c>
    </row>
    <row r="34" spans="1:19" ht="15.45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1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1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/>
      <c r="P36" s="13" t="s">
        <v>5</v>
      </c>
      <c r="Q36" s="1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1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1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1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1">
        <f>SUM(C40:P40)</f>
        <v>0</v>
      </c>
    </row>
    <row r="41" spans="1:19" ht="15" x14ac:dyDescent="0.35">
      <c r="A41" s="6" t="s">
        <v>5</v>
      </c>
      <c r="B41" s="6" t="s">
        <v>5</v>
      </c>
      <c r="C41" s="13" t="s">
        <v>5</v>
      </c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5</v>
      </c>
      <c r="O41" s="13"/>
      <c r="P41" s="13" t="s">
        <v>5</v>
      </c>
      <c r="Q41" s="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7"/>
      <c r="P42" s="1"/>
      <c r="Q42" s="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9" t="s">
        <v>51</v>
      </c>
      <c r="O43" s="19"/>
      <c r="P43" s="12">
        <f>Q12</f>
        <v>0</v>
      </c>
      <c r="Q43" s="1"/>
      <c r="R43" s="35">
        <f>(($F$5-$D$5+1))</f>
        <v>31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9" t="s">
        <v>52</v>
      </c>
      <c r="O44" s="19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1" header="0.5" footer="0.5"/>
  <pageSetup scale="67" orientation="landscape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44"/>
  <sheetViews>
    <sheetView topLeftCell="A25" zoomScaleNormal="100" workbookViewId="0">
      <selection activeCell="C42" activeCellId="1" sqref="C42:N42 C42:M42"/>
    </sheetView>
  </sheetViews>
  <sheetFormatPr defaultRowHeight="12.45" x14ac:dyDescent="0.3"/>
  <cols>
    <col min="1" max="1" width="3.69140625" customWidth="1"/>
    <col min="2" max="2" width="25.460937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 x14ac:dyDescent="0.4">
      <c r="A1" s="1" t="s">
        <v>0</v>
      </c>
      <c r="B1" s="95" t="str">
        <f>Jan!B1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35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3">
        <f>May!F5+1</f>
        <v>43617</v>
      </c>
      <c r="E5" s="29" t="s">
        <v>4</v>
      </c>
      <c r="F5" s="53">
        <f>D5+29</f>
        <v>43646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54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8">
        <f>May!C40</f>
        <v>0</v>
      </c>
      <c r="D12" s="8">
        <f>May!D40</f>
        <v>0</v>
      </c>
      <c r="E12" s="8">
        <f>May!E40</f>
        <v>0</v>
      </c>
      <c r="F12" s="8">
        <f>May!F40</f>
        <v>0</v>
      </c>
      <c r="G12" s="8">
        <f>May!G40</f>
        <v>0</v>
      </c>
      <c r="H12" s="8">
        <f>May!H40</f>
        <v>0</v>
      </c>
      <c r="I12" s="8">
        <f>May!I40</f>
        <v>0</v>
      </c>
      <c r="J12" s="8">
        <f>May!J40</f>
        <v>0</v>
      </c>
      <c r="K12" s="8">
        <f>May!K40</f>
        <v>0</v>
      </c>
      <c r="L12" s="8">
        <f>May!L40</f>
        <v>0</v>
      </c>
      <c r="M12" s="8">
        <f>May!M40</f>
        <v>0</v>
      </c>
      <c r="N12" s="8">
        <f>May!N40</f>
        <v>0</v>
      </c>
      <c r="O12" s="8">
        <f>May!O40</f>
        <v>0</v>
      </c>
      <c r="P12" s="8">
        <f>May!P40</f>
        <v>0</v>
      </c>
      <c r="Q12" s="12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 x14ac:dyDescent="0.4">
      <c r="A16" s="1" t="s">
        <v>12</v>
      </c>
      <c r="B16" s="1" t="s">
        <v>105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2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2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9">
        <f>SUM(C25:P25)</f>
        <v>0</v>
      </c>
    </row>
    <row r="26" spans="1:17" ht="15.9" thickTop="1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2"/>
    </row>
    <row r="27" spans="1:17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9">
        <f>SUM(C27:P27)</f>
        <v>0</v>
      </c>
    </row>
    <row r="28" spans="1:17" ht="15.9" thickTop="1" thickBot="1" x14ac:dyDescent="0.4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2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9">
        <f>SUM(C29:P29)</f>
        <v>0</v>
      </c>
    </row>
    <row r="30" spans="1:17" ht="15.9" thickTop="1" thickBot="1" x14ac:dyDescent="0.4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2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>
        <f>SUM(C31:P31)</f>
        <v>0</v>
      </c>
    </row>
    <row r="32" spans="1:17" ht="15.9" thickTop="1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2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>
        <f>SUM(C33:P33)</f>
        <v>0</v>
      </c>
    </row>
    <row r="34" spans="1:19" ht="15.45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12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12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5</v>
      </c>
      <c r="P36" s="13" t="s">
        <v>5</v>
      </c>
      <c r="Q36" s="12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12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12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12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19">
        <f>SUM(C40:P40)</f>
        <v>0</v>
      </c>
    </row>
    <row r="41" spans="1:19" ht="15" x14ac:dyDescent="0.35">
      <c r="A41" s="6" t="s">
        <v>5</v>
      </c>
      <c r="B41" s="6" t="s">
        <v>5</v>
      </c>
      <c r="C41" s="13" t="s">
        <v>5</v>
      </c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5</v>
      </c>
      <c r="O41" s="13"/>
      <c r="P41" s="13" t="s">
        <v>5</v>
      </c>
      <c r="Q41" s="12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1"/>
      <c r="P42" s="1"/>
      <c r="Q42" s="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9" t="s">
        <v>51</v>
      </c>
      <c r="O43" s="19"/>
      <c r="P43" s="12">
        <f>Q12</f>
        <v>0</v>
      </c>
      <c r="Q43" s="1"/>
      <c r="R43" s="35">
        <f>(($F$5-$D$5+1))</f>
        <v>30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9" t="s">
        <v>52</v>
      </c>
      <c r="O44" s="19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67" orientation="landscape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46"/>
  <sheetViews>
    <sheetView topLeftCell="A15" zoomScaleNormal="100" workbookViewId="0">
      <selection activeCell="C42" sqref="C42:M42"/>
    </sheetView>
  </sheetViews>
  <sheetFormatPr defaultRowHeight="12.45" x14ac:dyDescent="0.3"/>
  <cols>
    <col min="1" max="1" width="3.69140625" customWidth="1"/>
    <col min="2" max="2" width="26.69140625" customWidth="1"/>
    <col min="3" max="6" width="11.69140625" customWidth="1"/>
    <col min="7" max="7" width="9.23046875" customWidth="1"/>
    <col min="8" max="8" width="8.23046875" customWidth="1"/>
    <col min="9" max="9" width="8.4609375" customWidth="1"/>
    <col min="10" max="13" width="11.69140625" customWidth="1"/>
    <col min="14" max="14" width="10" customWidth="1"/>
    <col min="16" max="16" width="8.84375" customWidth="1"/>
    <col min="17" max="17" width="9" customWidth="1"/>
  </cols>
  <sheetData>
    <row r="1" spans="1:17" ht="17.600000000000001" x14ac:dyDescent="0.4">
      <c r="A1" s="1" t="s">
        <v>0</v>
      </c>
      <c r="B1" s="95" t="str">
        <f>June!B1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36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3">
        <f>June!F5+1</f>
        <v>43647</v>
      </c>
      <c r="E5" s="29" t="s">
        <v>4</v>
      </c>
      <c r="F5" s="53">
        <f>D5+30</f>
        <v>43677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8">
        <f>June!C40</f>
        <v>0</v>
      </c>
      <c r="D12" s="8">
        <f>June!D40</f>
        <v>0</v>
      </c>
      <c r="E12" s="8">
        <f>June!E40</f>
        <v>0</v>
      </c>
      <c r="F12" s="8">
        <f>June!F40</f>
        <v>0</v>
      </c>
      <c r="G12" s="8">
        <f>June!G40</f>
        <v>0</v>
      </c>
      <c r="H12" s="8">
        <f>June!H40</f>
        <v>0</v>
      </c>
      <c r="I12" s="8">
        <f>June!I40</f>
        <v>0</v>
      </c>
      <c r="J12" s="8">
        <f>June!J40</f>
        <v>0</v>
      </c>
      <c r="K12" s="8">
        <f>June!K40</f>
        <v>0</v>
      </c>
      <c r="L12" s="8">
        <f>June!L40</f>
        <v>0</v>
      </c>
      <c r="M12" s="8">
        <f>June!M40</f>
        <v>0</v>
      </c>
      <c r="N12" s="8">
        <f>June!N40</f>
        <v>0</v>
      </c>
      <c r="O12" s="8">
        <f>June!O40</f>
        <v>0</v>
      </c>
      <c r="P12" s="8">
        <f>June!P40</f>
        <v>0</v>
      </c>
      <c r="Q12" s="50">
        <f>SUM(C12:P12)</f>
        <v>0</v>
      </c>
    </row>
    <row r="13" spans="1:17" ht="20.149999999999999" customHeight="1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1"/>
    </row>
    <row r="14" spans="1:17" ht="15.9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5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1"/>
    </row>
    <row r="16" spans="1:17" ht="20.149999999999999" customHeight="1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1"/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1"/>
    </row>
    <row r="18" spans="1:17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5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5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5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50"/>
    </row>
    <row r="24" spans="1:17" ht="20.149999999999999" customHeight="1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50"/>
    </row>
    <row r="25" spans="1:17" ht="15.9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52">
        <f>SUM(C25:P25)</f>
        <v>0</v>
      </c>
    </row>
    <row r="26" spans="1:17" ht="20.149999999999999" customHeight="1" thickTop="1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0"/>
    </row>
    <row r="27" spans="1:17" ht="15.9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52">
        <f>SUM(C27:P27)</f>
        <v>0</v>
      </c>
    </row>
    <row r="28" spans="1:17" ht="15.9" thickTop="1" thickBot="1" x14ac:dyDescent="0.4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0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52">
        <f>SUM(C29:P29)</f>
        <v>0</v>
      </c>
    </row>
    <row r="30" spans="1:17" ht="15.9" thickTop="1" thickBot="1" x14ac:dyDescent="0.4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0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52">
        <f>SUM(C31:P31)</f>
        <v>0</v>
      </c>
    </row>
    <row r="32" spans="1:17" ht="15.9" thickTop="1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0"/>
    </row>
    <row r="33" spans="1:19" ht="15.9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52">
        <f>SUM(C33:P33)</f>
        <v>0</v>
      </c>
    </row>
    <row r="34" spans="1:19" ht="20.149999999999999" customHeight="1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50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50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5</v>
      </c>
      <c r="P36" s="13" t="s">
        <v>5</v>
      </c>
      <c r="Q36" s="50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50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50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50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52">
        <f>SUM(C40:P40)</f>
        <v>0</v>
      </c>
    </row>
    <row r="41" spans="1:19" x14ac:dyDescent="0.3">
      <c r="A41" s="6" t="s">
        <v>5</v>
      </c>
      <c r="B41" s="6" t="s">
        <v>5</v>
      </c>
      <c r="C41" s="6" t="s">
        <v>5</v>
      </c>
      <c r="D41" s="6" t="s">
        <v>5</v>
      </c>
      <c r="E41" s="6" t="s">
        <v>5</v>
      </c>
      <c r="F41" s="6" t="s">
        <v>5</v>
      </c>
      <c r="G41" s="6" t="s">
        <v>5</v>
      </c>
      <c r="H41" s="6" t="s">
        <v>5</v>
      </c>
      <c r="I41" s="6" t="s">
        <v>5</v>
      </c>
      <c r="J41" s="6" t="s">
        <v>5</v>
      </c>
      <c r="K41" s="6" t="s">
        <v>5</v>
      </c>
      <c r="L41" s="6" t="s">
        <v>5</v>
      </c>
      <c r="M41" s="6" t="s">
        <v>5</v>
      </c>
      <c r="N41" s="6" t="s">
        <v>5</v>
      </c>
      <c r="O41" s="6"/>
      <c r="P41" s="6" t="s">
        <v>5</v>
      </c>
      <c r="Q41" s="5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7"/>
      <c r="P42" s="1"/>
      <c r="Q42" s="5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" t="s">
        <v>51</v>
      </c>
      <c r="O43" s="1"/>
      <c r="P43" s="12">
        <f>Q12</f>
        <v>0</v>
      </c>
      <c r="Q43" s="51"/>
      <c r="R43" s="35">
        <f>(($F$5-$D$5+1))</f>
        <v>31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" t="s">
        <v>52</v>
      </c>
      <c r="O44" s="1"/>
      <c r="P44" s="12">
        <f>Q40</f>
        <v>0</v>
      </c>
      <c r="Q44" s="51"/>
      <c r="R44" s="38">
        <f>(P43+P44)*R43*0.5</f>
        <v>0</v>
      </c>
      <c r="S44" t="s">
        <v>80</v>
      </c>
    </row>
    <row r="45" spans="1:19" x14ac:dyDescent="0.3">
      <c r="Q45" s="35"/>
    </row>
    <row r="46" spans="1:19" x14ac:dyDescent="0.3">
      <c r="Q46" s="35"/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70" orientation="landscape" horizontalDpi="4294967292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S44"/>
  <sheetViews>
    <sheetView topLeftCell="A25" zoomScaleNormal="100" workbookViewId="0">
      <selection activeCell="C42" sqref="C42:N42"/>
    </sheetView>
  </sheetViews>
  <sheetFormatPr defaultRowHeight="12.45" x14ac:dyDescent="0.3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 x14ac:dyDescent="0.4">
      <c r="A1" s="1" t="s">
        <v>0</v>
      </c>
      <c r="B1" s="95" t="str">
        <f>July!B1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39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28">
        <f>July!F5+1</f>
        <v>43678</v>
      </c>
      <c r="E5" s="3" t="s">
        <v>4</v>
      </c>
      <c r="F5" s="28">
        <f>D5+30</f>
        <v>43708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8">
        <f>July!C40</f>
        <v>0</v>
      </c>
      <c r="D12" s="8">
        <f>July!D40</f>
        <v>0</v>
      </c>
      <c r="E12" s="8">
        <f>July!E40</f>
        <v>0</v>
      </c>
      <c r="F12" s="8">
        <f>July!F40</f>
        <v>0</v>
      </c>
      <c r="G12" s="8">
        <f>July!G40</f>
        <v>0</v>
      </c>
      <c r="H12" s="8">
        <f>July!H40</f>
        <v>0</v>
      </c>
      <c r="I12" s="8">
        <f>July!I40</f>
        <v>0</v>
      </c>
      <c r="J12" s="8">
        <f>July!J40</f>
        <v>0</v>
      </c>
      <c r="K12" s="8">
        <f>July!K40</f>
        <v>0</v>
      </c>
      <c r="L12" s="8">
        <f>July!L40</f>
        <v>0</v>
      </c>
      <c r="M12" s="8">
        <f>July!M40</f>
        <v>0</v>
      </c>
      <c r="N12" s="8">
        <f>July!N40</f>
        <v>0</v>
      </c>
      <c r="O12" s="8">
        <f>July!O40</f>
        <v>0</v>
      </c>
      <c r="P12" s="8">
        <f>July!P40</f>
        <v>0</v>
      </c>
      <c r="Q12" s="20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>
        <f>SUM(C25:P25)</f>
        <v>0</v>
      </c>
    </row>
    <row r="26" spans="1:17" ht="13.3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>
        <f>SUM(C27:P27)</f>
        <v>0</v>
      </c>
    </row>
    <row r="28" spans="1:17" ht="13.3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0">
        <f>SUM(C29:P29)</f>
        <v>0</v>
      </c>
    </row>
    <row r="30" spans="1:17" ht="13.3" thickTop="1" thickBot="1" x14ac:dyDescent="0.3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0">
        <f>SUM(C31:P31)</f>
        <v>0</v>
      </c>
    </row>
    <row r="32" spans="1:17" ht="13.3" thickTop="1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0">
        <f>SUM(C33:P33)</f>
        <v>0</v>
      </c>
    </row>
    <row r="34" spans="1:19" ht="15.45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1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1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/>
      <c r="P36" s="13" t="s">
        <v>5</v>
      </c>
      <c r="Q36" s="1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1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1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1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1">
        <f>SUM(C40:P40)</f>
        <v>0</v>
      </c>
    </row>
    <row r="41" spans="1:19" ht="15" x14ac:dyDescent="0.35">
      <c r="A41" s="6" t="s">
        <v>5</v>
      </c>
      <c r="B41" s="6" t="s">
        <v>5</v>
      </c>
      <c r="C41" s="13" t="s">
        <v>5</v>
      </c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5</v>
      </c>
      <c r="O41" s="13"/>
      <c r="P41" s="13" t="s">
        <v>5</v>
      </c>
      <c r="Q41" s="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1"/>
      <c r="P42" s="1"/>
      <c r="Q42" s="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" t="s">
        <v>50</v>
      </c>
      <c r="O43" s="1"/>
      <c r="P43" s="12">
        <f>Q12</f>
        <v>0</v>
      </c>
      <c r="Q43" s="1"/>
      <c r="R43" s="35">
        <f>(($F$5-$D$5+1))</f>
        <v>31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" t="s">
        <v>53</v>
      </c>
      <c r="O44" s="1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67" orientation="landscape" horizontalDpi="4294967292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S44"/>
  <sheetViews>
    <sheetView topLeftCell="A31" zoomScaleNormal="100" workbookViewId="0">
      <selection activeCell="C42" sqref="C42:N42"/>
    </sheetView>
  </sheetViews>
  <sheetFormatPr defaultRowHeight="12.45" x14ac:dyDescent="0.3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 x14ac:dyDescent="0.4">
      <c r="A1" s="1" t="s">
        <v>0</v>
      </c>
      <c r="B1" s="95" t="str">
        <f>August!B1</f>
        <v xml:space="preserve">Monthly Fed Cattle Inventory 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</row>
    <row r="2" spans="1:17" ht="17.600000000000001" x14ac:dyDescent="0.4">
      <c r="A2" s="1"/>
      <c r="B2" s="27"/>
      <c r="C2" s="33" t="s">
        <v>80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15.45" x14ac:dyDescent="0.4">
      <c r="A3" s="1"/>
      <c r="B3" s="26" t="s">
        <v>37</v>
      </c>
      <c r="C3" s="70">
        <f t="shared" ref="C3:Q3" si="0">((C12+C40)*0.5)*($F$5-$D$5+1)</f>
        <v>0</v>
      </c>
      <c r="D3" s="70">
        <f t="shared" si="0"/>
        <v>0</v>
      </c>
      <c r="E3" s="70">
        <f t="shared" si="0"/>
        <v>0</v>
      </c>
      <c r="F3" s="70">
        <f t="shared" si="0"/>
        <v>0</v>
      </c>
      <c r="G3" s="70">
        <f t="shared" si="0"/>
        <v>0</v>
      </c>
      <c r="H3" s="70">
        <f t="shared" si="0"/>
        <v>0</v>
      </c>
      <c r="I3" s="70">
        <f t="shared" si="0"/>
        <v>0</v>
      </c>
      <c r="J3" s="70">
        <f t="shared" si="0"/>
        <v>0</v>
      </c>
      <c r="K3" s="70">
        <f t="shared" si="0"/>
        <v>0</v>
      </c>
      <c r="L3" s="70">
        <f t="shared" si="0"/>
        <v>0</v>
      </c>
      <c r="M3" s="70">
        <f t="shared" si="0"/>
        <v>0</v>
      </c>
      <c r="N3" s="70">
        <f t="shared" si="0"/>
        <v>0</v>
      </c>
      <c r="O3" s="70">
        <f t="shared" si="0"/>
        <v>0</v>
      </c>
      <c r="P3" s="70">
        <f t="shared" si="0"/>
        <v>0</v>
      </c>
      <c r="Q3" s="70">
        <f t="shared" si="0"/>
        <v>0</v>
      </c>
    </row>
    <row r="4" spans="1:17" ht="15" x14ac:dyDescent="0.35">
      <c r="A4" s="1"/>
      <c r="B4" s="1" t="s">
        <v>1</v>
      </c>
      <c r="C4" s="9" t="str">
        <f>Jan!C4</f>
        <v>Blank</v>
      </c>
      <c r="D4" s="1"/>
      <c r="E4" s="1"/>
      <c r="F4" s="1"/>
      <c r="G4" s="1"/>
      <c r="H4" s="1"/>
      <c r="I4" s="1"/>
      <c r="J4" s="1"/>
      <c r="K4" s="1" t="s">
        <v>54</v>
      </c>
      <c r="L4" s="1"/>
      <c r="M4" s="11">
        <f ca="1">TODAY()</f>
        <v>43687</v>
      </c>
      <c r="N4" s="11"/>
      <c r="O4" s="11"/>
      <c r="P4" s="1"/>
      <c r="Q4" s="1"/>
    </row>
    <row r="5" spans="1:17" ht="15" x14ac:dyDescent="0.35">
      <c r="A5" s="1"/>
      <c r="B5" s="1" t="s">
        <v>2</v>
      </c>
      <c r="C5" s="3" t="s">
        <v>3</v>
      </c>
      <c r="D5" s="53">
        <f>August!F5+1</f>
        <v>43709</v>
      </c>
      <c r="E5" s="3" t="s">
        <v>4</v>
      </c>
      <c r="F5" s="53">
        <f>D5+29</f>
        <v>43738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 x14ac:dyDescent="0.3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 x14ac:dyDescent="0.35">
      <c r="A7" s="1"/>
      <c r="B7" s="1" t="s">
        <v>6</v>
      </c>
      <c r="C7" s="9" t="str">
        <f>Jan!C7</f>
        <v>Purchased</v>
      </c>
      <c r="D7" s="9" t="str">
        <f>Jan!D7</f>
        <v>Purchased</v>
      </c>
      <c r="E7" s="9" t="str">
        <f>Jan!E7</f>
        <v>Raised</v>
      </c>
      <c r="F7" s="9" t="str">
        <f>Jan!F7</f>
        <v>-------</v>
      </c>
      <c r="G7" s="9" t="str">
        <f>Jan!G7</f>
        <v>-------</v>
      </c>
      <c r="H7" s="9" t="str">
        <f>Jan!H7</f>
        <v>-------</v>
      </c>
      <c r="I7" s="9" t="str">
        <f>Jan!I7</f>
        <v>-------</v>
      </c>
      <c r="J7" s="9" t="str">
        <f>Jan!J7</f>
        <v>-------</v>
      </c>
      <c r="K7" s="9" t="str">
        <f>Jan!K7</f>
        <v>-------</v>
      </c>
      <c r="L7" s="9" t="str">
        <f>Jan!L7</f>
        <v>-------</v>
      </c>
      <c r="M7" s="9" t="str">
        <f>Jan!M7</f>
        <v>-------</v>
      </c>
      <c r="N7" s="9" t="str">
        <f>Jan!N7</f>
        <v>-------</v>
      </c>
      <c r="O7" s="9" t="str">
        <f>Jan!O7</f>
        <v>-------</v>
      </c>
      <c r="P7" s="9" t="str">
        <f>Jan!P7</f>
        <v>-------</v>
      </c>
      <c r="Q7" s="1"/>
    </row>
    <row r="8" spans="1:17" ht="15" x14ac:dyDescent="0.35">
      <c r="A8" s="1"/>
      <c r="B8" s="3" t="s">
        <v>7</v>
      </c>
      <c r="C8" s="9" t="str">
        <f>Jan!C8</f>
        <v>Steers</v>
      </c>
      <c r="D8" s="9" t="str">
        <f>Jan!D8</f>
        <v>Heifers</v>
      </c>
      <c r="E8" s="9" t="str">
        <f>Jan!E8</f>
        <v>steers</v>
      </c>
      <c r="F8" s="9" t="str">
        <f>Jan!F8</f>
        <v>-------</v>
      </c>
      <c r="G8" s="9" t="str">
        <f>Jan!G8</f>
        <v>-------</v>
      </c>
      <c r="H8" s="9" t="str">
        <f>Jan!H8</f>
        <v>-------</v>
      </c>
      <c r="I8" s="9" t="str">
        <f>Jan!I8</f>
        <v>-------</v>
      </c>
      <c r="J8" s="9" t="str">
        <f>Jan!J8</f>
        <v>-------</v>
      </c>
      <c r="K8" s="9" t="str">
        <f>Jan!K8</f>
        <v>-------</v>
      </c>
      <c r="L8" s="9" t="str">
        <f>Jan!L8</f>
        <v>-------</v>
      </c>
      <c r="M8" s="9" t="str">
        <f>Jan!M8</f>
        <v>-------</v>
      </c>
      <c r="N8" s="9" t="str">
        <f>Jan!N8</f>
        <v>-------</v>
      </c>
      <c r="O8" s="9" t="str">
        <f>Jan!O8</f>
        <v>-------</v>
      </c>
      <c r="P8" s="9" t="str">
        <f>Jan!P8</f>
        <v>-------</v>
      </c>
      <c r="Q8" s="1"/>
    </row>
    <row r="9" spans="1:17" ht="15" x14ac:dyDescent="0.35">
      <c r="A9" s="1"/>
      <c r="B9" s="1" t="str">
        <f>Jan!B9</f>
        <v xml:space="preserve">                 FEEDYARD</v>
      </c>
      <c r="C9" s="9" t="str">
        <f>Jan!C9</f>
        <v>-------</v>
      </c>
      <c r="D9" s="9" t="str">
        <f>Jan!D9</f>
        <v>-------</v>
      </c>
      <c r="E9" s="9" t="str">
        <f>Jan!E9</f>
        <v>-------</v>
      </c>
      <c r="F9" s="9" t="str">
        <f>Jan!F9</f>
        <v>-------</v>
      </c>
      <c r="G9" s="9" t="str">
        <f>Jan!G9</f>
        <v>-------</v>
      </c>
      <c r="H9" s="9" t="str">
        <f>Jan!H9</f>
        <v>-------</v>
      </c>
      <c r="I9" s="9" t="str">
        <f>Jan!I9</f>
        <v>-------</v>
      </c>
      <c r="J9" s="9" t="str">
        <f>Jan!J9</f>
        <v>-------</v>
      </c>
      <c r="K9" s="9" t="str">
        <f>Jan!K9</f>
        <v>-------</v>
      </c>
      <c r="L9" s="9" t="str">
        <f>Jan!L9</f>
        <v>-------</v>
      </c>
      <c r="M9" s="9" t="str">
        <f>Jan!M9</f>
        <v>-------</v>
      </c>
      <c r="N9" s="9" t="str">
        <f>Jan!N9</f>
        <v>-------</v>
      </c>
      <c r="O9" s="9" t="str">
        <f>Jan!O9</f>
        <v>-------</v>
      </c>
      <c r="P9" s="9" t="str">
        <f>Jan!P9</f>
        <v>-------</v>
      </c>
      <c r="Q9" s="1"/>
    </row>
    <row r="10" spans="1:17" ht="15" x14ac:dyDescent="0.35">
      <c r="A10" s="1"/>
      <c r="B10" s="3" t="str">
        <f>Jan!B10</f>
        <v>LOT NUMBER</v>
      </c>
      <c r="C10" s="9" t="str">
        <f>Jan!C10</f>
        <v>-------</v>
      </c>
      <c r="D10" s="9" t="str">
        <f>Jan!D10</f>
        <v>-------</v>
      </c>
      <c r="E10" s="9" t="str">
        <f>Jan!E10</f>
        <v>-------</v>
      </c>
      <c r="F10" s="9" t="str">
        <f>Jan!F10</f>
        <v>-------</v>
      </c>
      <c r="G10" s="9" t="str">
        <f>Jan!G10</f>
        <v>-------</v>
      </c>
      <c r="H10" s="9" t="str">
        <f>Jan!H10</f>
        <v>-------</v>
      </c>
      <c r="I10" s="9" t="str">
        <f>Jan!I10</f>
        <v>-------</v>
      </c>
      <c r="J10" s="9" t="str">
        <f>Jan!J10</f>
        <v>-------</v>
      </c>
      <c r="K10" s="9" t="str">
        <f>Jan!K10</f>
        <v>-------</v>
      </c>
      <c r="L10" s="9" t="str">
        <f>Jan!L10</f>
        <v>-------</v>
      </c>
      <c r="M10" s="9" t="str">
        <f>Jan!M10</f>
        <v>-------</v>
      </c>
      <c r="N10" s="9" t="str">
        <f>Jan!N10</f>
        <v>-------</v>
      </c>
      <c r="O10" s="9" t="str">
        <f>Jan!O10</f>
        <v>-------</v>
      </c>
      <c r="P10" s="9" t="str">
        <f>Jan!P10</f>
        <v>-------</v>
      </c>
      <c r="Q10" s="3" t="s">
        <v>9</v>
      </c>
    </row>
    <row r="11" spans="1:17" x14ac:dyDescent="0.3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 x14ac:dyDescent="0.35">
      <c r="A12" s="1"/>
      <c r="B12" s="7" t="s">
        <v>10</v>
      </c>
      <c r="C12" s="8">
        <f>August!C40</f>
        <v>0</v>
      </c>
      <c r="D12" s="8">
        <f>August!D40</f>
        <v>0</v>
      </c>
      <c r="E12" s="8">
        <f>August!E40</f>
        <v>0</v>
      </c>
      <c r="F12" s="8">
        <f>August!F40</f>
        <v>0</v>
      </c>
      <c r="G12" s="8">
        <f>August!G40</f>
        <v>0</v>
      </c>
      <c r="H12" s="8">
        <f>August!H40</f>
        <v>0</v>
      </c>
      <c r="I12" s="8">
        <f>August!I40</f>
        <v>0</v>
      </c>
      <c r="J12" s="8">
        <f>August!J40</f>
        <v>0</v>
      </c>
      <c r="K12" s="8">
        <f>August!K40</f>
        <v>0</v>
      </c>
      <c r="L12" s="8">
        <f>August!L40</f>
        <v>0</v>
      </c>
      <c r="M12" s="8">
        <f>August!M40</f>
        <v>0</v>
      </c>
      <c r="N12" s="8">
        <f>August!N40</f>
        <v>0</v>
      </c>
      <c r="O12" s="8">
        <f>August!O40</f>
        <v>0</v>
      </c>
      <c r="P12" s="8">
        <f>August!P40</f>
        <v>0</v>
      </c>
      <c r="Q12" s="20">
        <f>SUM(C12:P12)</f>
        <v>0</v>
      </c>
    </row>
    <row r="13" spans="1:17" ht="12.9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 x14ac:dyDescent="0.4">
      <c r="A14" s="1"/>
      <c r="B14" s="1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"/>
    </row>
    <row r="15" spans="1:17" ht="13.3" thickTop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 x14ac:dyDescent="0.4">
      <c r="A16" s="1" t="s">
        <v>12</v>
      </c>
      <c r="B16" s="1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"/>
    </row>
    <row r="17" spans="1:17" ht="13.3" thickTop="1" thickBot="1" x14ac:dyDescent="0.3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9" thickTop="1" thickBot="1" x14ac:dyDescent="0.4">
      <c r="A18" s="1"/>
      <c r="B18" s="1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3.3" thickTop="1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 x14ac:dyDescent="0.4">
      <c r="A20" s="1"/>
      <c r="B20" s="1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</row>
    <row r="21" spans="1:17" ht="12.9" thickTop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 x14ac:dyDescent="0.35">
      <c r="A23" s="1"/>
      <c r="B23" s="7" t="s">
        <v>74</v>
      </c>
      <c r="C23" s="12">
        <f t="shared" ref="C23:P23" si="1">SUM(C12:C20)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>SUM(I12:I20)</f>
        <v>0</v>
      </c>
      <c r="J23" s="12">
        <f>SUM(J12:J20)</f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SUM(N12:N20)</f>
        <v>0</v>
      </c>
      <c r="O23" s="12">
        <f>SUM(O12:O20)</f>
        <v>0</v>
      </c>
      <c r="P23" s="12">
        <f t="shared" si="1"/>
        <v>0</v>
      </c>
      <c r="Q23" s="1"/>
    </row>
    <row r="24" spans="1:17" ht="15.45" thickBot="1" x14ac:dyDescent="0.4">
      <c r="A24" s="6" t="s">
        <v>5</v>
      </c>
      <c r="B24" s="6" t="s">
        <v>5</v>
      </c>
      <c r="C24" s="13" t="s">
        <v>5</v>
      </c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5</v>
      </c>
      <c r="O24" s="13"/>
      <c r="P24" s="13" t="s">
        <v>5</v>
      </c>
      <c r="Q24" s="1"/>
    </row>
    <row r="25" spans="1:17" ht="20.149999999999999" customHeight="1" thickTop="1" thickBot="1" x14ac:dyDescent="0.4">
      <c r="A25" s="1"/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>
        <f>SUM(C25:P25)</f>
        <v>0</v>
      </c>
    </row>
    <row r="26" spans="1:17" ht="13.3" thickTop="1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 x14ac:dyDescent="0.4">
      <c r="A27" s="1"/>
      <c r="B27" s="1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>
        <f>SUM(C27:P27)</f>
        <v>0</v>
      </c>
    </row>
    <row r="28" spans="1:17" ht="13.3" thickTop="1" thickBot="1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 x14ac:dyDescent="0.4">
      <c r="A29" s="1" t="s">
        <v>19</v>
      </c>
      <c r="B29" s="1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0">
        <f>SUM(C29:P29)</f>
        <v>0</v>
      </c>
    </row>
    <row r="30" spans="1:17" ht="13.3" thickTop="1" thickBot="1" x14ac:dyDescent="0.3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 x14ac:dyDescent="0.4">
      <c r="A31" s="1"/>
      <c r="B31" s="1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0">
        <f>SUM(C31:P31)</f>
        <v>0</v>
      </c>
    </row>
    <row r="32" spans="1:17" ht="13.3" thickTop="1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 x14ac:dyDescent="0.4">
      <c r="A33" s="1"/>
      <c r="B33" s="1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0">
        <f>SUM(C33:P33)</f>
        <v>0</v>
      </c>
    </row>
    <row r="34" spans="1:19" ht="15.45" thickTop="1" x14ac:dyDescent="0.35">
      <c r="A34" s="6" t="s">
        <v>5</v>
      </c>
      <c r="B34" s="6" t="s">
        <v>5</v>
      </c>
      <c r="C34" s="13" t="s">
        <v>5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5</v>
      </c>
      <c r="O34" s="13"/>
      <c r="P34" s="13" t="s">
        <v>5</v>
      </c>
      <c r="Q34" s="1"/>
    </row>
    <row r="35" spans="1:19" ht="15" x14ac:dyDescent="0.35">
      <c r="A35" s="1"/>
      <c r="B35" s="7" t="s">
        <v>24</v>
      </c>
      <c r="C35" s="12">
        <f t="shared" ref="C35:P35" si="2">SUM(C25:C33)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0</v>
      </c>
      <c r="Q35" s="1"/>
    </row>
    <row r="36" spans="1:19" ht="15" x14ac:dyDescent="0.35">
      <c r="A36" s="6" t="s">
        <v>5</v>
      </c>
      <c r="B36" s="6" t="s">
        <v>5</v>
      </c>
      <c r="C36" s="13" t="s">
        <v>5</v>
      </c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5</v>
      </c>
      <c r="O36" s="13" t="s">
        <v>5</v>
      </c>
      <c r="P36" s="13" t="s">
        <v>5</v>
      </c>
      <c r="Q36" s="1"/>
    </row>
    <row r="37" spans="1:19" ht="15" x14ac:dyDescent="0.35">
      <c r="A37" s="1"/>
      <c r="B37" s="1" t="s">
        <v>25</v>
      </c>
      <c r="C37" s="12">
        <f t="shared" ref="C37:P37" si="3">C23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3"/>
        <v>0</v>
      </c>
      <c r="P37" s="12">
        <f t="shared" si="3"/>
        <v>0</v>
      </c>
      <c r="Q37" s="1"/>
    </row>
    <row r="38" spans="1:19" ht="15" x14ac:dyDescent="0.35">
      <c r="A38" s="1"/>
      <c r="B38" s="1" t="s">
        <v>24</v>
      </c>
      <c r="C38" s="12">
        <f t="shared" ref="C38:P38" si="4">C35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>N35</f>
        <v>0</v>
      </c>
      <c r="O38" s="12">
        <f>O35</f>
        <v>0</v>
      </c>
      <c r="P38" s="12">
        <f t="shared" si="4"/>
        <v>0</v>
      </c>
      <c r="Q38" s="1"/>
    </row>
    <row r="39" spans="1:19" ht="15" x14ac:dyDescent="0.35">
      <c r="A39" s="1"/>
      <c r="B39" s="6" t="s">
        <v>5</v>
      </c>
      <c r="C39" s="13" t="s">
        <v>5</v>
      </c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5</v>
      </c>
      <c r="O39" s="13" t="s">
        <v>5</v>
      </c>
      <c r="P39" s="13" t="s">
        <v>5</v>
      </c>
      <c r="Q39" s="1"/>
    </row>
    <row r="40" spans="1:19" ht="15" x14ac:dyDescent="0.35">
      <c r="A40" s="1"/>
      <c r="B40" s="7" t="s">
        <v>26</v>
      </c>
      <c r="C40" s="12">
        <f t="shared" ref="C40:P40" si="5">(C37-C38)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>(O37-O38)</f>
        <v>0</v>
      </c>
      <c r="P40" s="12">
        <f t="shared" si="5"/>
        <v>0</v>
      </c>
      <c r="Q40" s="1">
        <f>SUM(C40:P40)</f>
        <v>0</v>
      </c>
    </row>
    <row r="41" spans="1:19" ht="15" x14ac:dyDescent="0.35">
      <c r="A41" s="6" t="s">
        <v>5</v>
      </c>
      <c r="B41" s="6" t="s">
        <v>5</v>
      </c>
      <c r="C41" s="13" t="s">
        <v>5</v>
      </c>
      <c r="D41" s="13" t="s">
        <v>5</v>
      </c>
      <c r="E41" s="13" t="s">
        <v>5</v>
      </c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5</v>
      </c>
      <c r="O41" s="13"/>
      <c r="P41" s="13" t="s">
        <v>5</v>
      </c>
      <c r="Q41" s="1"/>
    </row>
    <row r="42" spans="1:19" x14ac:dyDescent="0.3">
      <c r="A42" s="1"/>
      <c r="B42" s="1" t="s">
        <v>27</v>
      </c>
      <c r="C42" s="98" t="s">
        <v>101</v>
      </c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7" t="s">
        <v>108</v>
      </c>
      <c r="O42" s="7"/>
      <c r="P42" s="1"/>
      <c r="Q42" s="1"/>
    </row>
    <row r="43" spans="1:19" ht="15" x14ac:dyDescent="0.35">
      <c r="A43" s="1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" t="s">
        <v>50</v>
      </c>
      <c r="O43" s="1"/>
      <c r="P43" s="12">
        <f>Q12</f>
        <v>0</v>
      </c>
      <c r="Q43" s="1"/>
      <c r="R43" s="35">
        <f>(($F$5-$D$5+1))</f>
        <v>30</v>
      </c>
    </row>
    <row r="44" spans="1:19" ht="15" x14ac:dyDescent="0.35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" t="s">
        <v>53</v>
      </c>
      <c r="O44" s="1"/>
      <c r="P44" s="12">
        <f>Q40</f>
        <v>0</v>
      </c>
      <c r="Q44" s="1"/>
      <c r="R44" s="38">
        <f>(P43+P44)*R43*0.5</f>
        <v>0</v>
      </c>
      <c r="S44" t="s">
        <v>80</v>
      </c>
    </row>
  </sheetData>
  <sheetProtection sheet="1" objects="1" scenarios="1"/>
  <mergeCells count="2">
    <mergeCell ref="B1:P1"/>
    <mergeCell ref="C42:M42"/>
  </mergeCells>
  <phoneticPr fontId="0" type="noConversion"/>
  <pageMargins left="0.5" right="0.5" top="0.5" bottom="0.5" header="0.5" footer="0.5"/>
  <pageSetup scale="67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Jan</vt:lpstr>
      <vt:lpstr>Feb.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Balance Sheet Summary Values</vt:lpstr>
      <vt:lpstr>Graph Monthly Inventory</vt:lpstr>
      <vt:lpstr>Short&amp;Long</vt:lpstr>
      <vt:lpstr>Blank Worksheet</vt:lpstr>
      <vt:lpstr>'Balance Sheet Summary Values'!Print_Area</vt:lpstr>
      <vt:lpstr>'Blank Worksheet'!Print_Area</vt:lpstr>
      <vt:lpstr>Feb.!Print_Area</vt:lpstr>
      <vt:lpstr>'Graph Monthly Inventory'!Print_Area</vt:lpstr>
      <vt:lpstr>Jan!Print_Area</vt:lpstr>
      <vt:lpstr>July!Print_Area</vt:lpstr>
      <vt:lpstr>March!Print_Area</vt:lpstr>
      <vt:lpstr>'Short&amp;Long'!Print_Area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2019-08-10T14:20:02Z</cp:lastPrinted>
  <dcterms:created xsi:type="dcterms:W3CDTF">2000-04-16T23:11:18Z</dcterms:created>
  <dcterms:modified xsi:type="dcterms:W3CDTF">2019-08-10T14:20:17Z</dcterms:modified>
</cp:coreProperties>
</file>