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eef Decision Aids Updates 6-26-2019\"/>
    </mc:Choice>
  </mc:AlternateContent>
  <xr:revisionPtr revIDLastSave="0" documentId="13_ncr:1_{D4171628-710C-4079-8357-1061EA8039F3}" xr6:coauthVersionLast="43" xr6:coauthVersionMax="43" xr10:uidLastSave="{00000000-0000-0000-0000-000000000000}"/>
  <bookViews>
    <workbookView xWindow="934" yWindow="34" windowWidth="15523" windowHeight="8623" tabRatio="996" xr2:uid="{00000000-000D-0000-FFFF-FFFF00000000}"/>
  </bookViews>
  <sheets>
    <sheet name="1. Heifer Purchase " sheetId="17" r:id="rId1"/>
    <sheet name="2. Heifer Purchase Report" sheetId="18" r:id="rId2"/>
    <sheet name="3. Heifer Sales" sheetId="4" r:id="rId3"/>
    <sheet name="4. Sales Summary" sheetId="10" r:id="rId4"/>
    <sheet name="5. Heifer Sales Price" sheetId="19" r:id="rId5"/>
    <sheet name="6. Sales By Delivery Date" sheetId="16" r:id="rId6"/>
    <sheet name="7. Marketing Cost Calculator" sheetId="15" r:id="rId7"/>
  </sheets>
  <definedNames>
    <definedName name="_xlnm.Print_Area" localSheetId="0">'1. Heifer Purchase '!$B$1:$N$64</definedName>
    <definedName name="_xlnm.Print_Area" localSheetId="1">'2. Heifer Purchase Report'!$B$1:$J$30</definedName>
    <definedName name="_xlnm.Print_Area" localSheetId="2">'3. Heifer Sales'!$B$1:$N$65</definedName>
    <definedName name="_xlnm.Print_Area" localSheetId="3">'4. Sales Summary'!$B$1:$K$30</definedName>
    <definedName name="_xlnm.Print_Area" localSheetId="4">'5. Heifer Sales Price'!$B$1:$F$14</definedName>
    <definedName name="_xlnm.Print_Area" localSheetId="5">'6. Sales By Delivery Date'!$B$1:$I$56</definedName>
    <definedName name="_xlnm.Print_Area" localSheetId="6">'7. Marketing Cost Calculator'!$B$1:$G$38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10" l="1"/>
  <c r="BK64" i="4" l="1"/>
  <c r="BJ64" i="4"/>
  <c r="BK63" i="4"/>
  <c r="BJ63" i="4"/>
  <c r="BK62" i="4"/>
  <c r="BJ62" i="4"/>
  <c r="BK61" i="4"/>
  <c r="BJ61" i="4"/>
  <c r="BK60" i="4"/>
  <c r="BJ60" i="4"/>
  <c r="BK59" i="4"/>
  <c r="BJ59" i="4"/>
  <c r="BK58" i="4"/>
  <c r="BJ58" i="4"/>
  <c r="BK57" i="4"/>
  <c r="BJ57" i="4"/>
  <c r="BK56" i="4"/>
  <c r="BJ56" i="4"/>
  <c r="BK55" i="4"/>
  <c r="BJ55" i="4"/>
  <c r="BK54" i="4"/>
  <c r="BJ54" i="4"/>
  <c r="BK53" i="4"/>
  <c r="BJ53" i="4"/>
  <c r="BK52" i="4"/>
  <c r="BJ52" i="4"/>
  <c r="BK51" i="4"/>
  <c r="BJ51" i="4"/>
  <c r="BK50" i="4"/>
  <c r="BJ50" i="4"/>
  <c r="BK49" i="4"/>
  <c r="BJ49" i="4"/>
  <c r="BK48" i="4"/>
  <c r="BJ48" i="4"/>
  <c r="BK47" i="4"/>
  <c r="BJ47" i="4"/>
  <c r="BK46" i="4"/>
  <c r="BJ46" i="4"/>
  <c r="BK45" i="4"/>
  <c r="BJ45" i="4"/>
  <c r="BK44" i="4"/>
  <c r="BJ44" i="4"/>
  <c r="BK43" i="4"/>
  <c r="BJ43" i="4"/>
  <c r="BK42" i="4"/>
  <c r="BJ42" i="4"/>
  <c r="BK41" i="4"/>
  <c r="BJ41" i="4"/>
  <c r="BK40" i="4"/>
  <c r="BJ40" i="4"/>
  <c r="BK39" i="4"/>
  <c r="BJ39" i="4"/>
  <c r="BK38" i="4"/>
  <c r="BJ38" i="4"/>
  <c r="BK37" i="4"/>
  <c r="BJ37" i="4"/>
  <c r="BK36" i="4"/>
  <c r="BJ36" i="4"/>
  <c r="BK35" i="4"/>
  <c r="BJ35" i="4"/>
  <c r="BK34" i="4"/>
  <c r="BJ34" i="4"/>
  <c r="BK33" i="4"/>
  <c r="BJ33" i="4"/>
  <c r="BK32" i="4"/>
  <c r="BJ32" i="4"/>
  <c r="BK31" i="4"/>
  <c r="BJ31" i="4"/>
  <c r="BK30" i="4"/>
  <c r="BJ30" i="4"/>
  <c r="BK25" i="4"/>
  <c r="BJ25" i="4"/>
  <c r="BK24" i="4"/>
  <c r="BJ24" i="4"/>
  <c r="BK23" i="4"/>
  <c r="BJ23" i="4"/>
  <c r="BK22" i="4"/>
  <c r="BJ22" i="4"/>
  <c r="BK21" i="4"/>
  <c r="BJ21" i="4"/>
  <c r="BK20" i="4"/>
  <c r="BJ20" i="4"/>
  <c r="BK19" i="4"/>
  <c r="BJ19" i="4"/>
  <c r="P96" i="4"/>
  <c r="B10" i="19" s="1"/>
  <c r="P95" i="4"/>
  <c r="B9" i="19" s="1"/>
  <c r="BF64" i="4"/>
  <c r="BF63" i="4"/>
  <c r="BF62" i="4"/>
  <c r="BF61" i="4"/>
  <c r="BF60" i="4"/>
  <c r="BF59" i="4"/>
  <c r="BF58" i="4"/>
  <c r="BF57" i="4"/>
  <c r="BF56" i="4"/>
  <c r="BF55" i="4"/>
  <c r="BF54" i="4"/>
  <c r="BF53" i="4"/>
  <c r="BF52" i="4"/>
  <c r="BF51" i="4"/>
  <c r="BF50" i="4"/>
  <c r="BF49" i="4"/>
  <c r="BF48" i="4"/>
  <c r="BF47" i="4"/>
  <c r="BF46" i="4"/>
  <c r="BF45" i="4"/>
  <c r="BF44" i="4"/>
  <c r="BF43" i="4"/>
  <c r="BF42" i="4"/>
  <c r="BF41" i="4"/>
  <c r="BF40" i="4"/>
  <c r="BF39" i="4"/>
  <c r="BF38" i="4"/>
  <c r="BF37" i="4"/>
  <c r="BF36" i="4"/>
  <c r="BF35" i="4"/>
  <c r="BF34" i="4"/>
  <c r="BF33" i="4"/>
  <c r="BF32" i="4"/>
  <c r="BF31" i="4"/>
  <c r="BF30" i="4"/>
  <c r="BF25" i="4"/>
  <c r="BF24" i="4"/>
  <c r="BF23" i="4"/>
  <c r="BF22" i="4"/>
  <c r="BF21" i="4"/>
  <c r="BF20" i="4"/>
  <c r="BF19" i="4"/>
  <c r="BF18" i="4"/>
  <c r="BF27" i="4"/>
  <c r="BH69" i="4"/>
  <c r="BD69" i="4"/>
  <c r="BO64" i="4"/>
  <c r="BN64" i="4"/>
  <c r="BM64" i="4"/>
  <c r="BL64" i="4"/>
  <c r="BI64" i="4"/>
  <c r="BH64" i="4"/>
  <c r="BG64" i="4"/>
  <c r="BE64" i="4"/>
  <c r="BD64" i="4"/>
  <c r="BC64" i="4"/>
  <c r="BB64" i="4"/>
  <c r="BA64" i="4"/>
  <c r="AZ64" i="4"/>
  <c r="BO63" i="4"/>
  <c r="BN63" i="4"/>
  <c r="BM63" i="4"/>
  <c r="BL63" i="4"/>
  <c r="BI63" i="4"/>
  <c r="BH63" i="4"/>
  <c r="BG63" i="4"/>
  <c r="BE63" i="4"/>
  <c r="BD63" i="4"/>
  <c r="BC63" i="4"/>
  <c r="BB63" i="4"/>
  <c r="BA63" i="4"/>
  <c r="AZ63" i="4"/>
  <c r="BO62" i="4"/>
  <c r="BN62" i="4"/>
  <c r="BM62" i="4"/>
  <c r="BL62" i="4"/>
  <c r="BI62" i="4"/>
  <c r="BH62" i="4"/>
  <c r="BG62" i="4"/>
  <c r="BE62" i="4"/>
  <c r="BD62" i="4"/>
  <c r="BC62" i="4"/>
  <c r="BB62" i="4"/>
  <c r="BA62" i="4"/>
  <c r="AZ62" i="4"/>
  <c r="BO61" i="4"/>
  <c r="BN61" i="4"/>
  <c r="BM61" i="4"/>
  <c r="BL61" i="4"/>
  <c r="BI61" i="4"/>
  <c r="BH61" i="4"/>
  <c r="BG61" i="4"/>
  <c r="BE61" i="4"/>
  <c r="BD61" i="4"/>
  <c r="BC61" i="4"/>
  <c r="BB61" i="4"/>
  <c r="BA61" i="4"/>
  <c r="AZ61" i="4"/>
  <c r="BO60" i="4"/>
  <c r="BN60" i="4"/>
  <c r="BM60" i="4"/>
  <c r="BL60" i="4"/>
  <c r="BI60" i="4"/>
  <c r="BH60" i="4"/>
  <c r="BG60" i="4"/>
  <c r="BE60" i="4"/>
  <c r="BD60" i="4"/>
  <c r="BC60" i="4"/>
  <c r="BB60" i="4"/>
  <c r="BA60" i="4"/>
  <c r="AZ60" i="4"/>
  <c r="BO59" i="4"/>
  <c r="BN59" i="4"/>
  <c r="BM59" i="4"/>
  <c r="BL59" i="4"/>
  <c r="BI59" i="4"/>
  <c r="BH59" i="4"/>
  <c r="BG59" i="4"/>
  <c r="BE59" i="4"/>
  <c r="BD59" i="4"/>
  <c r="BC59" i="4"/>
  <c r="BB59" i="4"/>
  <c r="BA59" i="4"/>
  <c r="AZ59" i="4"/>
  <c r="BO58" i="4"/>
  <c r="BN58" i="4"/>
  <c r="BM58" i="4"/>
  <c r="BL58" i="4"/>
  <c r="BI58" i="4"/>
  <c r="BH58" i="4"/>
  <c r="BG58" i="4"/>
  <c r="BE58" i="4"/>
  <c r="BD58" i="4"/>
  <c r="BC58" i="4"/>
  <c r="BB58" i="4"/>
  <c r="BA58" i="4"/>
  <c r="AZ58" i="4"/>
  <c r="BO57" i="4"/>
  <c r="BN57" i="4"/>
  <c r="BM57" i="4"/>
  <c r="BL57" i="4"/>
  <c r="BI57" i="4"/>
  <c r="BH57" i="4"/>
  <c r="BG57" i="4"/>
  <c r="BE57" i="4"/>
  <c r="BD57" i="4"/>
  <c r="BC57" i="4"/>
  <c r="BB57" i="4"/>
  <c r="BA57" i="4"/>
  <c r="AZ57" i="4"/>
  <c r="BO56" i="4"/>
  <c r="BN56" i="4"/>
  <c r="BM56" i="4"/>
  <c r="BL56" i="4"/>
  <c r="BI56" i="4"/>
  <c r="BH56" i="4"/>
  <c r="BG56" i="4"/>
  <c r="BE56" i="4"/>
  <c r="BD56" i="4"/>
  <c r="BC56" i="4"/>
  <c r="BB56" i="4"/>
  <c r="BA56" i="4"/>
  <c r="AZ56" i="4"/>
  <c r="BO55" i="4"/>
  <c r="BN55" i="4"/>
  <c r="BM55" i="4"/>
  <c r="BL55" i="4"/>
  <c r="BI55" i="4"/>
  <c r="BH55" i="4"/>
  <c r="BG55" i="4"/>
  <c r="BE55" i="4"/>
  <c r="BD55" i="4"/>
  <c r="BC55" i="4"/>
  <c r="BB55" i="4"/>
  <c r="BA55" i="4"/>
  <c r="AZ55" i="4"/>
  <c r="BO54" i="4"/>
  <c r="BN54" i="4"/>
  <c r="BM54" i="4"/>
  <c r="BL54" i="4"/>
  <c r="BI54" i="4"/>
  <c r="BH54" i="4"/>
  <c r="BG54" i="4"/>
  <c r="BE54" i="4"/>
  <c r="BD54" i="4"/>
  <c r="BC54" i="4"/>
  <c r="BB54" i="4"/>
  <c r="BA54" i="4"/>
  <c r="AZ54" i="4"/>
  <c r="BO53" i="4"/>
  <c r="BN53" i="4"/>
  <c r="BM53" i="4"/>
  <c r="BL53" i="4"/>
  <c r="BI53" i="4"/>
  <c r="BH53" i="4"/>
  <c r="BG53" i="4"/>
  <c r="BE53" i="4"/>
  <c r="BD53" i="4"/>
  <c r="BC53" i="4"/>
  <c r="BB53" i="4"/>
  <c r="BA53" i="4"/>
  <c r="AZ53" i="4"/>
  <c r="BO52" i="4"/>
  <c r="BN52" i="4"/>
  <c r="BM52" i="4"/>
  <c r="BL52" i="4"/>
  <c r="BI52" i="4"/>
  <c r="BH52" i="4"/>
  <c r="BG52" i="4"/>
  <c r="BE52" i="4"/>
  <c r="BD52" i="4"/>
  <c r="BC52" i="4"/>
  <c r="BB52" i="4"/>
  <c r="BA52" i="4"/>
  <c r="AZ52" i="4"/>
  <c r="BO51" i="4"/>
  <c r="BN51" i="4"/>
  <c r="BM51" i="4"/>
  <c r="BL51" i="4"/>
  <c r="BI51" i="4"/>
  <c r="BH51" i="4"/>
  <c r="BG51" i="4"/>
  <c r="BE51" i="4"/>
  <c r="BD51" i="4"/>
  <c r="BC51" i="4"/>
  <c r="BB51" i="4"/>
  <c r="BA51" i="4"/>
  <c r="AZ51" i="4"/>
  <c r="BO50" i="4"/>
  <c r="BN50" i="4"/>
  <c r="BM50" i="4"/>
  <c r="BL50" i="4"/>
  <c r="BI50" i="4"/>
  <c r="BH50" i="4"/>
  <c r="BG50" i="4"/>
  <c r="BE50" i="4"/>
  <c r="BD50" i="4"/>
  <c r="BC50" i="4"/>
  <c r="BB50" i="4"/>
  <c r="BA50" i="4"/>
  <c r="AZ50" i="4"/>
  <c r="BO49" i="4"/>
  <c r="BN49" i="4"/>
  <c r="BM49" i="4"/>
  <c r="BL49" i="4"/>
  <c r="BI49" i="4"/>
  <c r="BH49" i="4"/>
  <c r="BG49" i="4"/>
  <c r="BE49" i="4"/>
  <c r="BD49" i="4"/>
  <c r="BC49" i="4"/>
  <c r="BB49" i="4"/>
  <c r="BA49" i="4"/>
  <c r="AZ49" i="4"/>
  <c r="BO48" i="4"/>
  <c r="BN48" i="4"/>
  <c r="BM48" i="4"/>
  <c r="BL48" i="4"/>
  <c r="BI48" i="4"/>
  <c r="BH48" i="4"/>
  <c r="BG48" i="4"/>
  <c r="BE48" i="4"/>
  <c r="BD48" i="4"/>
  <c r="BC48" i="4"/>
  <c r="BB48" i="4"/>
  <c r="BA48" i="4"/>
  <c r="AZ48" i="4"/>
  <c r="BO47" i="4"/>
  <c r="BN47" i="4"/>
  <c r="BM47" i="4"/>
  <c r="BL47" i="4"/>
  <c r="BI47" i="4"/>
  <c r="BH47" i="4"/>
  <c r="BG47" i="4"/>
  <c r="BE47" i="4"/>
  <c r="BD47" i="4"/>
  <c r="BC47" i="4"/>
  <c r="BB47" i="4"/>
  <c r="BA47" i="4"/>
  <c r="AZ47" i="4"/>
  <c r="BO46" i="4"/>
  <c r="BN46" i="4"/>
  <c r="BM46" i="4"/>
  <c r="BL46" i="4"/>
  <c r="BI46" i="4"/>
  <c r="BH46" i="4"/>
  <c r="BG46" i="4"/>
  <c r="BE46" i="4"/>
  <c r="BD46" i="4"/>
  <c r="BC46" i="4"/>
  <c r="BB46" i="4"/>
  <c r="BA46" i="4"/>
  <c r="AZ46" i="4"/>
  <c r="BO45" i="4"/>
  <c r="BN45" i="4"/>
  <c r="BM45" i="4"/>
  <c r="BL45" i="4"/>
  <c r="BI45" i="4"/>
  <c r="BH45" i="4"/>
  <c r="BG45" i="4"/>
  <c r="BE45" i="4"/>
  <c r="BD45" i="4"/>
  <c r="BC45" i="4"/>
  <c r="BB45" i="4"/>
  <c r="BA45" i="4"/>
  <c r="AZ45" i="4"/>
  <c r="BO44" i="4"/>
  <c r="BN44" i="4"/>
  <c r="BM44" i="4"/>
  <c r="BL44" i="4"/>
  <c r="BI44" i="4"/>
  <c r="BH44" i="4"/>
  <c r="BG44" i="4"/>
  <c r="BE44" i="4"/>
  <c r="BD44" i="4"/>
  <c r="BC44" i="4"/>
  <c r="BB44" i="4"/>
  <c r="BA44" i="4"/>
  <c r="AZ44" i="4"/>
  <c r="BO43" i="4"/>
  <c r="BN43" i="4"/>
  <c r="BM43" i="4"/>
  <c r="BL43" i="4"/>
  <c r="BI43" i="4"/>
  <c r="BH43" i="4"/>
  <c r="BG43" i="4"/>
  <c r="BE43" i="4"/>
  <c r="BD43" i="4"/>
  <c r="BC43" i="4"/>
  <c r="BB43" i="4"/>
  <c r="BA43" i="4"/>
  <c r="AZ43" i="4"/>
  <c r="BO42" i="4"/>
  <c r="BN42" i="4"/>
  <c r="BM42" i="4"/>
  <c r="BL42" i="4"/>
  <c r="BI42" i="4"/>
  <c r="BH42" i="4"/>
  <c r="BG42" i="4"/>
  <c r="BE42" i="4"/>
  <c r="BD42" i="4"/>
  <c r="BC42" i="4"/>
  <c r="BB42" i="4"/>
  <c r="BA42" i="4"/>
  <c r="AZ42" i="4"/>
  <c r="BO41" i="4"/>
  <c r="BN41" i="4"/>
  <c r="BM41" i="4"/>
  <c r="BL41" i="4"/>
  <c r="BI41" i="4"/>
  <c r="BH41" i="4"/>
  <c r="BG41" i="4"/>
  <c r="BE41" i="4"/>
  <c r="BD41" i="4"/>
  <c r="BC41" i="4"/>
  <c r="BB41" i="4"/>
  <c r="BA41" i="4"/>
  <c r="AZ41" i="4"/>
  <c r="BO40" i="4"/>
  <c r="BN40" i="4"/>
  <c r="BM40" i="4"/>
  <c r="BL40" i="4"/>
  <c r="BI40" i="4"/>
  <c r="BH40" i="4"/>
  <c r="BG40" i="4"/>
  <c r="BE40" i="4"/>
  <c r="BD40" i="4"/>
  <c r="BC40" i="4"/>
  <c r="BB40" i="4"/>
  <c r="BA40" i="4"/>
  <c r="AZ40" i="4"/>
  <c r="BO39" i="4"/>
  <c r="BN39" i="4"/>
  <c r="BM39" i="4"/>
  <c r="BL39" i="4"/>
  <c r="BI39" i="4"/>
  <c r="BH39" i="4"/>
  <c r="BG39" i="4"/>
  <c r="BE39" i="4"/>
  <c r="BD39" i="4"/>
  <c r="BC39" i="4"/>
  <c r="BB39" i="4"/>
  <c r="BA39" i="4"/>
  <c r="AZ39" i="4"/>
  <c r="BO38" i="4"/>
  <c r="BN38" i="4"/>
  <c r="BM38" i="4"/>
  <c r="BL38" i="4"/>
  <c r="BI38" i="4"/>
  <c r="BH38" i="4"/>
  <c r="BG38" i="4"/>
  <c r="BE38" i="4"/>
  <c r="BD38" i="4"/>
  <c r="BC38" i="4"/>
  <c r="BB38" i="4"/>
  <c r="BA38" i="4"/>
  <c r="AZ38" i="4"/>
  <c r="BO37" i="4"/>
  <c r="BN37" i="4"/>
  <c r="BM37" i="4"/>
  <c r="BL37" i="4"/>
  <c r="BI37" i="4"/>
  <c r="BH37" i="4"/>
  <c r="BG37" i="4"/>
  <c r="BE37" i="4"/>
  <c r="BD37" i="4"/>
  <c r="BC37" i="4"/>
  <c r="BB37" i="4"/>
  <c r="BA37" i="4"/>
  <c r="AZ37" i="4"/>
  <c r="BO36" i="4"/>
  <c r="BN36" i="4"/>
  <c r="BM36" i="4"/>
  <c r="BL36" i="4"/>
  <c r="BI36" i="4"/>
  <c r="BH36" i="4"/>
  <c r="BG36" i="4"/>
  <c r="BE36" i="4"/>
  <c r="BD36" i="4"/>
  <c r="BC36" i="4"/>
  <c r="BB36" i="4"/>
  <c r="BA36" i="4"/>
  <c r="AZ36" i="4"/>
  <c r="BO35" i="4"/>
  <c r="BN35" i="4"/>
  <c r="BM35" i="4"/>
  <c r="BL35" i="4"/>
  <c r="BI35" i="4"/>
  <c r="BH35" i="4"/>
  <c r="BG35" i="4"/>
  <c r="BE35" i="4"/>
  <c r="BD35" i="4"/>
  <c r="BC35" i="4"/>
  <c r="BB35" i="4"/>
  <c r="BA35" i="4"/>
  <c r="AZ35" i="4"/>
  <c r="BO34" i="4"/>
  <c r="BN34" i="4"/>
  <c r="BM34" i="4"/>
  <c r="BL34" i="4"/>
  <c r="BI34" i="4"/>
  <c r="BH34" i="4"/>
  <c r="BG34" i="4"/>
  <c r="BE34" i="4"/>
  <c r="BD34" i="4"/>
  <c r="BC34" i="4"/>
  <c r="BB34" i="4"/>
  <c r="BA34" i="4"/>
  <c r="AZ34" i="4"/>
  <c r="BO33" i="4"/>
  <c r="BN33" i="4"/>
  <c r="BM33" i="4"/>
  <c r="BL33" i="4"/>
  <c r="BI33" i="4"/>
  <c r="BH33" i="4"/>
  <c r="BG33" i="4"/>
  <c r="BE33" i="4"/>
  <c r="BD33" i="4"/>
  <c r="BC33" i="4"/>
  <c r="BB33" i="4"/>
  <c r="BA33" i="4"/>
  <c r="AZ33" i="4"/>
  <c r="BO32" i="4"/>
  <c r="BN32" i="4"/>
  <c r="BM32" i="4"/>
  <c r="BL32" i="4"/>
  <c r="BI32" i="4"/>
  <c r="BH32" i="4"/>
  <c r="BG32" i="4"/>
  <c r="BE32" i="4"/>
  <c r="BD32" i="4"/>
  <c r="BC32" i="4"/>
  <c r="BB32" i="4"/>
  <c r="BA32" i="4"/>
  <c r="AZ32" i="4"/>
  <c r="BO31" i="4"/>
  <c r="BN31" i="4"/>
  <c r="BM31" i="4"/>
  <c r="BL31" i="4"/>
  <c r="BI31" i="4"/>
  <c r="BH31" i="4"/>
  <c r="BG31" i="4"/>
  <c r="BE31" i="4"/>
  <c r="BD31" i="4"/>
  <c r="BC31" i="4"/>
  <c r="BB31" i="4"/>
  <c r="BA31" i="4"/>
  <c r="AZ31" i="4"/>
  <c r="BO30" i="4"/>
  <c r="BN30" i="4"/>
  <c r="BM30" i="4"/>
  <c r="BL30" i="4"/>
  <c r="BI30" i="4"/>
  <c r="BH30" i="4"/>
  <c r="BG30" i="4"/>
  <c r="BE30" i="4"/>
  <c r="BD30" i="4"/>
  <c r="BC30" i="4"/>
  <c r="BB30" i="4"/>
  <c r="BA30" i="4"/>
  <c r="AZ30" i="4"/>
  <c r="BL26" i="4"/>
  <c r="BE26" i="4"/>
  <c r="BA26" i="4"/>
  <c r="BO25" i="4"/>
  <c r="BN25" i="4"/>
  <c r="BM25" i="4"/>
  <c r="BL25" i="4"/>
  <c r="BI25" i="4"/>
  <c r="BH25" i="4"/>
  <c r="BG25" i="4"/>
  <c r="BE25" i="4"/>
  <c r="BD25" i="4"/>
  <c r="BC25" i="4"/>
  <c r="BB25" i="4"/>
  <c r="BA25" i="4"/>
  <c r="AZ25" i="4"/>
  <c r="BO24" i="4"/>
  <c r="BN24" i="4"/>
  <c r="BM24" i="4"/>
  <c r="BL24" i="4"/>
  <c r="BI24" i="4"/>
  <c r="BH24" i="4"/>
  <c r="BG24" i="4"/>
  <c r="BE24" i="4"/>
  <c r="BD24" i="4"/>
  <c r="BC24" i="4"/>
  <c r="BB24" i="4"/>
  <c r="BA24" i="4"/>
  <c r="AZ24" i="4"/>
  <c r="BO19" i="4"/>
  <c r="BN19" i="4"/>
  <c r="BM19" i="4"/>
  <c r="BL19" i="4"/>
  <c r="BI19" i="4"/>
  <c r="BH19" i="4"/>
  <c r="BG19" i="4"/>
  <c r="BE19" i="4"/>
  <c r="BD19" i="4"/>
  <c r="BC19" i="4"/>
  <c r="BB19" i="4"/>
  <c r="BA19" i="4"/>
  <c r="AZ19" i="4"/>
  <c r="BO18" i="4"/>
  <c r="BM18" i="4"/>
  <c r="BG18" i="4"/>
  <c r="BI18" i="4"/>
  <c r="BK18" i="4"/>
  <c r="BE18" i="4"/>
  <c r="BC18" i="4"/>
  <c r="BA18" i="4"/>
  <c r="BH18" i="4"/>
  <c r="N92" i="4"/>
  <c r="N93" i="4" s="1"/>
  <c r="N94" i="4" s="1"/>
  <c r="N95" i="4" s="1"/>
  <c r="N96" i="4" s="1"/>
  <c r="BN18" i="4"/>
  <c r="BL18" i="4"/>
  <c r="BJ18" i="4"/>
  <c r="BD18" i="4"/>
  <c r="BB18" i="4"/>
  <c r="AA18" i="4"/>
  <c r="Z18" i="4"/>
  <c r="Y18" i="4"/>
  <c r="X18" i="4"/>
  <c r="BB12" i="4"/>
  <c r="BD12" i="4" s="1"/>
  <c r="BF12" i="4" s="1"/>
  <c r="BH12" i="4" s="1"/>
  <c r="BA12" i="4"/>
  <c r="BC12" i="4" s="1"/>
  <c r="BE12" i="4" s="1"/>
  <c r="BG12" i="4" s="1"/>
  <c r="BI12" i="4" s="1"/>
  <c r="BJ12" i="4" s="1"/>
  <c r="BJ69" i="4" s="1"/>
  <c r="AZ16" i="4"/>
  <c r="AZ68" i="4"/>
  <c r="BA68" i="4" s="1"/>
  <c r="P98" i="4"/>
  <c r="B12" i="19" s="1"/>
  <c r="P97" i="4"/>
  <c r="B11" i="19" s="1"/>
  <c r="P94" i="4"/>
  <c r="B8" i="19" s="1"/>
  <c r="P93" i="4"/>
  <c r="B7" i="19" s="1"/>
  <c r="P92" i="4"/>
  <c r="B6" i="19" s="1"/>
  <c r="P91" i="4"/>
  <c r="B5" i="19" s="1"/>
  <c r="AQ68" i="4"/>
  <c r="AN68" i="4"/>
  <c r="AK68" i="4"/>
  <c r="AH68" i="4"/>
  <c r="Y68" i="4"/>
  <c r="V68" i="4"/>
  <c r="S68" i="4"/>
  <c r="P68" i="4"/>
  <c r="BE69" i="4" l="1"/>
  <c r="BI69" i="4"/>
  <c r="BF69" i="4"/>
  <c r="BG69" i="4"/>
  <c r="AZ26" i="4"/>
  <c r="BD26" i="4"/>
  <c r="BI26" i="4"/>
  <c r="BO26" i="4"/>
  <c r="BJ27" i="4"/>
  <c r="BK27" i="4"/>
  <c r="BB26" i="4"/>
  <c r="BG26" i="4"/>
  <c r="BM26" i="4"/>
  <c r="BF26" i="4"/>
  <c r="BJ26" i="4"/>
  <c r="BC26" i="4"/>
  <c r="BH26" i="4"/>
  <c r="BN26" i="4"/>
  <c r="BK26" i="4"/>
  <c r="BL27" i="4"/>
  <c r="BH27" i="4"/>
  <c r="BD27" i="4"/>
  <c r="AZ27" i="4"/>
  <c r="BO27" i="4"/>
  <c r="BG27" i="4"/>
  <c r="BC27" i="4"/>
  <c r="BN27" i="4"/>
  <c r="BB27" i="4"/>
  <c r="BM27" i="4"/>
  <c r="BI27" i="4"/>
  <c r="BE27" i="4"/>
  <c r="BA27" i="4"/>
  <c r="BL20" i="4"/>
  <c r="BH20" i="4"/>
  <c r="BD20" i="4"/>
  <c r="AZ20" i="4"/>
  <c r="BO20" i="4"/>
  <c r="BG20" i="4"/>
  <c r="BC20" i="4"/>
  <c r="BM20" i="4"/>
  <c r="BE20" i="4"/>
  <c r="BN20" i="4"/>
  <c r="BB20" i="4"/>
  <c r="BI20" i="4"/>
  <c r="BA20" i="4"/>
  <c r="BK12" i="4"/>
  <c r="BK69" i="4" s="1"/>
  <c r="AZ18" i="4"/>
  <c r="BK28" i="4" l="1"/>
  <c r="BJ28" i="4"/>
  <c r="BF28" i="4"/>
  <c r="BL28" i="4"/>
  <c r="BH28" i="4"/>
  <c r="BD28" i="4"/>
  <c r="AZ28" i="4"/>
  <c r="BO28" i="4"/>
  <c r="BG28" i="4"/>
  <c r="BC28" i="4"/>
  <c r="BN28" i="4"/>
  <c r="BB28" i="4"/>
  <c r="BM28" i="4"/>
  <c r="BI28" i="4"/>
  <c r="BE28" i="4"/>
  <c r="BA28" i="4"/>
  <c r="BL21" i="4"/>
  <c r="BH21" i="4"/>
  <c r="BD21" i="4"/>
  <c r="AZ21" i="4"/>
  <c r="BO21" i="4"/>
  <c r="BG21" i="4"/>
  <c r="BC21" i="4"/>
  <c r="BM21" i="4"/>
  <c r="BA21" i="4"/>
  <c r="BN21" i="4"/>
  <c r="BB21" i="4"/>
  <c r="BE21" i="4"/>
  <c r="BI21" i="4"/>
  <c r="BL12" i="4"/>
  <c r="BL69" i="4" s="1"/>
  <c r="BM12" i="4"/>
  <c r="BM69" i="4" s="1"/>
  <c r="BK29" i="4" l="1"/>
  <c r="BF29" i="4"/>
  <c r="BJ29" i="4"/>
  <c r="BL29" i="4"/>
  <c r="BH29" i="4"/>
  <c r="BD29" i="4"/>
  <c r="AZ29" i="4"/>
  <c r="BO29" i="4"/>
  <c r="BG29" i="4"/>
  <c r="BC29" i="4"/>
  <c r="BN29" i="4"/>
  <c r="BB29" i="4"/>
  <c r="BM29" i="4"/>
  <c r="BI29" i="4"/>
  <c r="BE29" i="4"/>
  <c r="BA29" i="4"/>
  <c r="BL22" i="4"/>
  <c r="BH22" i="4"/>
  <c r="BD22" i="4"/>
  <c r="AZ22" i="4"/>
  <c r="BO22" i="4"/>
  <c r="BG22" i="4"/>
  <c r="BC22" i="4"/>
  <c r="BM22" i="4"/>
  <c r="BE22" i="4"/>
  <c r="BN22" i="4"/>
  <c r="BB22" i="4"/>
  <c r="BI22" i="4"/>
  <c r="BA22" i="4"/>
  <c r="BO12" i="4"/>
  <c r="BO69" i="4" s="1"/>
  <c r="BN12" i="4"/>
  <c r="BN69" i="4" s="1"/>
  <c r="BL23" i="4" l="1"/>
  <c r="BH23" i="4"/>
  <c r="BD23" i="4"/>
  <c r="AZ23" i="4"/>
  <c r="BO23" i="4"/>
  <c r="BG23" i="4"/>
  <c r="BC23" i="4"/>
  <c r="BI23" i="4"/>
  <c r="BN23" i="4"/>
  <c r="BB23" i="4"/>
  <c r="BE23" i="4"/>
  <c r="BA23" i="4"/>
  <c r="BM23" i="4"/>
  <c r="Q69" i="17" l="1"/>
  <c r="P70" i="17"/>
  <c r="I3" i="18" l="1"/>
  <c r="E3" i="18"/>
  <c r="B21" i="18"/>
  <c r="B18" i="18"/>
  <c r="B17" i="18"/>
  <c r="B16" i="18"/>
  <c r="B13" i="18"/>
  <c r="B12" i="18"/>
  <c r="B11" i="18"/>
  <c r="P74" i="17"/>
  <c r="Q72" i="17"/>
  <c r="Q71" i="17"/>
  <c r="Q68" i="17"/>
  <c r="P67" i="17"/>
  <c r="I61" i="17"/>
  <c r="E29" i="18" s="1"/>
  <c r="F61" i="17"/>
  <c r="AJ60" i="17"/>
  <c r="AI60" i="17"/>
  <c r="AH60" i="17"/>
  <c r="AG60" i="17"/>
  <c r="AF60" i="17"/>
  <c r="AE60" i="17"/>
  <c r="AD60" i="17"/>
  <c r="AC60" i="17"/>
  <c r="AB60" i="17"/>
  <c r="AA60" i="17"/>
  <c r="Z60" i="17"/>
  <c r="Y60" i="17"/>
  <c r="X60" i="17"/>
  <c r="W60" i="17"/>
  <c r="V60" i="17"/>
  <c r="U60" i="17"/>
  <c r="T60" i="17"/>
  <c r="S60" i="17"/>
  <c r="R60" i="17"/>
  <c r="Q60" i="17"/>
  <c r="P60" i="17"/>
  <c r="M60" i="17"/>
  <c r="L60" i="17"/>
  <c r="J60" i="17"/>
  <c r="N60" i="17" s="1"/>
  <c r="AJ59" i="17"/>
  <c r="AI59" i="17"/>
  <c r="AH59" i="17"/>
  <c r="AG59" i="17"/>
  <c r="AF59" i="17"/>
  <c r="AE59" i="17"/>
  <c r="AD59" i="17"/>
  <c r="AC59" i="17"/>
  <c r="AB59" i="17"/>
  <c r="AA59" i="17"/>
  <c r="Z59" i="17"/>
  <c r="Y59" i="17"/>
  <c r="X59" i="17"/>
  <c r="W59" i="17"/>
  <c r="V59" i="17"/>
  <c r="U59" i="17"/>
  <c r="T59" i="17"/>
  <c r="S59" i="17"/>
  <c r="R59" i="17"/>
  <c r="Q59" i="17"/>
  <c r="P59" i="17"/>
  <c r="M59" i="17"/>
  <c r="L59" i="17"/>
  <c r="J59" i="17"/>
  <c r="N59" i="17" s="1"/>
  <c r="AJ58" i="17"/>
  <c r="AI58" i="17"/>
  <c r="AH58" i="17"/>
  <c r="AG58" i="17"/>
  <c r="AF58" i="17"/>
  <c r="AE58" i="17"/>
  <c r="AD58" i="17"/>
  <c r="AC58" i="17"/>
  <c r="AB58" i="17"/>
  <c r="AA58" i="17"/>
  <c r="Z58" i="17"/>
  <c r="Y58" i="17"/>
  <c r="X58" i="17"/>
  <c r="W58" i="17"/>
  <c r="V58" i="17"/>
  <c r="U58" i="17"/>
  <c r="T58" i="17"/>
  <c r="S58" i="17"/>
  <c r="R58" i="17"/>
  <c r="Q58" i="17"/>
  <c r="P58" i="17"/>
  <c r="M58" i="17"/>
  <c r="L58" i="17"/>
  <c r="J58" i="17"/>
  <c r="N58" i="17" s="1"/>
  <c r="AJ57" i="17"/>
  <c r="AI57" i="17"/>
  <c r="AH57" i="17"/>
  <c r="AG57" i="17"/>
  <c r="AF57" i="17"/>
  <c r="AE57" i="17"/>
  <c r="AD57" i="17"/>
  <c r="AC57" i="17"/>
  <c r="AB57" i="17"/>
  <c r="AA57" i="17"/>
  <c r="Z57" i="17"/>
  <c r="Y57" i="17"/>
  <c r="X57" i="17"/>
  <c r="W57" i="17"/>
  <c r="V57" i="17"/>
  <c r="U57" i="17"/>
  <c r="T57" i="17"/>
  <c r="S57" i="17"/>
  <c r="R57" i="17"/>
  <c r="Q57" i="17"/>
  <c r="P57" i="17"/>
  <c r="M57" i="17"/>
  <c r="L57" i="17"/>
  <c r="J57" i="17"/>
  <c r="N57" i="17" s="1"/>
  <c r="AJ56" i="17"/>
  <c r="AI56" i="17"/>
  <c r="AH56" i="17"/>
  <c r="AG56" i="17"/>
  <c r="AF56" i="17"/>
  <c r="AE56" i="17"/>
  <c r="AD56" i="17"/>
  <c r="AC56" i="17"/>
  <c r="AB56" i="17"/>
  <c r="AA56" i="17"/>
  <c r="Z56" i="17"/>
  <c r="Y56" i="17"/>
  <c r="X56" i="17"/>
  <c r="W56" i="17"/>
  <c r="V56" i="17"/>
  <c r="U56" i="17"/>
  <c r="T56" i="17"/>
  <c r="S56" i="17"/>
  <c r="R56" i="17"/>
  <c r="Q56" i="17"/>
  <c r="P56" i="17"/>
  <c r="M56" i="17"/>
  <c r="L56" i="17"/>
  <c r="J56" i="17"/>
  <c r="N56" i="17" s="1"/>
  <c r="AJ55" i="17"/>
  <c r="AI55" i="17"/>
  <c r="AH55" i="17"/>
  <c r="AG55" i="17"/>
  <c r="AF55" i="17"/>
  <c r="AE55" i="17"/>
  <c r="AD55" i="17"/>
  <c r="AC55" i="17"/>
  <c r="AB55" i="17"/>
  <c r="AA55" i="17"/>
  <c r="Z55" i="17"/>
  <c r="Y55" i="17"/>
  <c r="X55" i="17"/>
  <c r="W55" i="17"/>
  <c r="V55" i="17"/>
  <c r="U55" i="17"/>
  <c r="T55" i="17"/>
  <c r="S55" i="17"/>
  <c r="R55" i="17"/>
  <c r="Q55" i="17"/>
  <c r="P55" i="17"/>
  <c r="N55" i="17"/>
  <c r="M55" i="17"/>
  <c r="L55" i="17"/>
  <c r="J55" i="17"/>
  <c r="AJ54" i="17"/>
  <c r="AI54" i="17"/>
  <c r="AH54" i="17"/>
  <c r="AG54" i="17"/>
  <c r="AF54" i="17"/>
  <c r="AE54" i="17"/>
  <c r="AD54" i="17"/>
  <c r="AC54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M54" i="17"/>
  <c r="L54" i="17"/>
  <c r="J54" i="17"/>
  <c r="N54" i="17" s="1"/>
  <c r="AJ53" i="17"/>
  <c r="AI53" i="17"/>
  <c r="AH53" i="17"/>
  <c r="AG53" i="17"/>
  <c r="AF53" i="17"/>
  <c r="AE53" i="17"/>
  <c r="AD53" i="17"/>
  <c r="AC53" i="17"/>
  <c r="AB53" i="17"/>
  <c r="AA53" i="17"/>
  <c r="Z53" i="17"/>
  <c r="Y53" i="17"/>
  <c r="X53" i="17"/>
  <c r="W53" i="17"/>
  <c r="V53" i="17"/>
  <c r="U53" i="17"/>
  <c r="T53" i="17"/>
  <c r="S53" i="17"/>
  <c r="R53" i="17"/>
  <c r="Q53" i="17"/>
  <c r="P53" i="17"/>
  <c r="M53" i="17"/>
  <c r="L53" i="17"/>
  <c r="J53" i="17"/>
  <c r="N53" i="17" s="1"/>
  <c r="AJ52" i="17"/>
  <c r="AI52" i="17"/>
  <c r="AH52" i="17"/>
  <c r="AG52" i="17"/>
  <c r="AF52" i="17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M52" i="17"/>
  <c r="L52" i="17"/>
  <c r="J52" i="17"/>
  <c r="N52" i="17" s="1"/>
  <c r="AJ51" i="17"/>
  <c r="AI51" i="17"/>
  <c r="AH51" i="17"/>
  <c r="AG51" i="17"/>
  <c r="AF51" i="17"/>
  <c r="AE51" i="17"/>
  <c r="AD51" i="17"/>
  <c r="AC51" i="17"/>
  <c r="AB51" i="17"/>
  <c r="AA51" i="17"/>
  <c r="Z51" i="17"/>
  <c r="Y51" i="17"/>
  <c r="X51" i="17"/>
  <c r="W51" i="17"/>
  <c r="V51" i="17"/>
  <c r="U51" i="17"/>
  <c r="T51" i="17"/>
  <c r="S51" i="17"/>
  <c r="R51" i="17"/>
  <c r="Q51" i="17"/>
  <c r="P51" i="17"/>
  <c r="M51" i="17"/>
  <c r="L51" i="17"/>
  <c r="J51" i="17"/>
  <c r="N51" i="17" s="1"/>
  <c r="AJ50" i="17"/>
  <c r="AI50" i="17"/>
  <c r="AH50" i="17"/>
  <c r="AG50" i="17"/>
  <c r="AF50" i="17"/>
  <c r="AE50" i="17"/>
  <c r="AD50" i="17"/>
  <c r="AC50" i="17"/>
  <c r="AB50" i="17"/>
  <c r="AA50" i="17"/>
  <c r="Z50" i="17"/>
  <c r="Y50" i="17"/>
  <c r="X50" i="17"/>
  <c r="W50" i="17"/>
  <c r="V50" i="17"/>
  <c r="U50" i="17"/>
  <c r="T50" i="17"/>
  <c r="S50" i="17"/>
  <c r="R50" i="17"/>
  <c r="Q50" i="17"/>
  <c r="P50" i="17"/>
  <c r="M50" i="17"/>
  <c r="L50" i="17"/>
  <c r="J50" i="17"/>
  <c r="N50" i="17" s="1"/>
  <c r="AJ49" i="17"/>
  <c r="AI49" i="17"/>
  <c r="AH49" i="17"/>
  <c r="AG49" i="17"/>
  <c r="AF49" i="17"/>
  <c r="AE49" i="17"/>
  <c r="AD49" i="17"/>
  <c r="AC49" i="17"/>
  <c r="AB49" i="17"/>
  <c r="AA49" i="17"/>
  <c r="Z49" i="17"/>
  <c r="Y49" i="17"/>
  <c r="X49" i="17"/>
  <c r="W49" i="17"/>
  <c r="V49" i="17"/>
  <c r="U49" i="17"/>
  <c r="T49" i="17"/>
  <c r="S49" i="17"/>
  <c r="R49" i="17"/>
  <c r="Q49" i="17"/>
  <c r="P49" i="17"/>
  <c r="M49" i="17"/>
  <c r="L49" i="17"/>
  <c r="J49" i="17"/>
  <c r="N49" i="17" s="1"/>
  <c r="AJ48" i="17"/>
  <c r="AI48" i="17"/>
  <c r="AH48" i="17"/>
  <c r="AG48" i="17"/>
  <c r="AF48" i="17"/>
  <c r="AE48" i="17"/>
  <c r="AD48" i="17"/>
  <c r="AC48" i="17"/>
  <c r="AB48" i="17"/>
  <c r="AA48" i="17"/>
  <c r="Z48" i="17"/>
  <c r="Y48" i="17"/>
  <c r="X48" i="17"/>
  <c r="W48" i="17"/>
  <c r="V48" i="17"/>
  <c r="U48" i="17"/>
  <c r="T48" i="17"/>
  <c r="S48" i="17"/>
  <c r="R48" i="17"/>
  <c r="Q48" i="17"/>
  <c r="P48" i="17"/>
  <c r="M48" i="17"/>
  <c r="L48" i="17"/>
  <c r="J48" i="17"/>
  <c r="N48" i="17" s="1"/>
  <c r="AJ47" i="17"/>
  <c r="AI47" i="17"/>
  <c r="AH47" i="17"/>
  <c r="AG47" i="17"/>
  <c r="AF47" i="17"/>
  <c r="AE47" i="17"/>
  <c r="AD47" i="17"/>
  <c r="AC47" i="17"/>
  <c r="AB47" i="17"/>
  <c r="AA47" i="17"/>
  <c r="Z47" i="17"/>
  <c r="Y47" i="17"/>
  <c r="X47" i="17"/>
  <c r="W47" i="17"/>
  <c r="V47" i="17"/>
  <c r="U47" i="17"/>
  <c r="T47" i="17"/>
  <c r="S47" i="17"/>
  <c r="R47" i="17"/>
  <c r="Q47" i="17"/>
  <c r="P47" i="17"/>
  <c r="N47" i="17"/>
  <c r="M47" i="17"/>
  <c r="L47" i="17"/>
  <c r="J47" i="17"/>
  <c r="AJ46" i="17"/>
  <c r="AI46" i="17"/>
  <c r="AH46" i="17"/>
  <c r="AG46" i="17"/>
  <c r="AF46" i="17"/>
  <c r="AE46" i="17"/>
  <c r="AD46" i="17"/>
  <c r="AC46" i="17"/>
  <c r="AB46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M46" i="17"/>
  <c r="L46" i="17"/>
  <c r="J46" i="17"/>
  <c r="N46" i="17" s="1"/>
  <c r="AJ45" i="17"/>
  <c r="AI45" i="17"/>
  <c r="AH45" i="17"/>
  <c r="AG45" i="17"/>
  <c r="AF45" i="17"/>
  <c r="AE45" i="17"/>
  <c r="AD45" i="17"/>
  <c r="AC45" i="17"/>
  <c r="AB45" i="17"/>
  <c r="AA45" i="17"/>
  <c r="Z45" i="17"/>
  <c r="Y45" i="17"/>
  <c r="X45" i="17"/>
  <c r="W45" i="17"/>
  <c r="V45" i="17"/>
  <c r="U45" i="17"/>
  <c r="T45" i="17"/>
  <c r="S45" i="17"/>
  <c r="R45" i="17"/>
  <c r="Q45" i="17"/>
  <c r="P45" i="17"/>
  <c r="M45" i="17"/>
  <c r="L45" i="17"/>
  <c r="J45" i="17"/>
  <c r="N45" i="17" s="1"/>
  <c r="AJ44" i="17"/>
  <c r="AI44" i="17"/>
  <c r="AH44" i="17"/>
  <c r="AG44" i="17"/>
  <c r="AF44" i="17"/>
  <c r="AE44" i="17"/>
  <c r="AD44" i="17"/>
  <c r="AC44" i="17"/>
  <c r="AB44" i="17"/>
  <c r="AA44" i="17"/>
  <c r="Z44" i="17"/>
  <c r="Y44" i="17"/>
  <c r="X44" i="17"/>
  <c r="W44" i="17"/>
  <c r="V44" i="17"/>
  <c r="U44" i="17"/>
  <c r="T44" i="17"/>
  <c r="S44" i="17"/>
  <c r="R44" i="17"/>
  <c r="Q44" i="17"/>
  <c r="P44" i="17"/>
  <c r="M44" i="17"/>
  <c r="L44" i="17"/>
  <c r="J44" i="17"/>
  <c r="N44" i="17" s="1"/>
  <c r="AJ43" i="17"/>
  <c r="AI43" i="17"/>
  <c r="AH43" i="17"/>
  <c r="AG43" i="17"/>
  <c r="AF43" i="17"/>
  <c r="AE43" i="17"/>
  <c r="AD43" i="17"/>
  <c r="AC43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M43" i="17"/>
  <c r="L43" i="17"/>
  <c r="J43" i="17"/>
  <c r="N43" i="17" s="1"/>
  <c r="AJ42" i="17"/>
  <c r="AI42" i="17"/>
  <c r="AH42" i="17"/>
  <c r="AG42" i="17"/>
  <c r="AF42" i="17"/>
  <c r="AE42" i="17"/>
  <c r="AD42" i="17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M42" i="17"/>
  <c r="L42" i="17"/>
  <c r="J42" i="17"/>
  <c r="N42" i="17" s="1"/>
  <c r="AJ41" i="17"/>
  <c r="AI41" i="17"/>
  <c r="AH41" i="17"/>
  <c r="AG41" i="17"/>
  <c r="AF41" i="17"/>
  <c r="AE41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M41" i="17"/>
  <c r="L41" i="17"/>
  <c r="J41" i="17"/>
  <c r="N41" i="17" s="1"/>
  <c r="AJ40" i="17"/>
  <c r="AI40" i="17"/>
  <c r="AH40" i="17"/>
  <c r="AG40" i="17"/>
  <c r="AF40" i="17"/>
  <c r="AE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M40" i="17"/>
  <c r="L40" i="17"/>
  <c r="J40" i="17"/>
  <c r="N40" i="17" s="1"/>
  <c r="AJ39" i="17"/>
  <c r="AI39" i="17"/>
  <c r="AH39" i="17"/>
  <c r="AG39" i="17"/>
  <c r="AF39" i="17"/>
  <c r="AE39" i="17"/>
  <c r="AD39" i="17"/>
  <c r="AC39" i="17"/>
  <c r="AB39" i="17"/>
  <c r="AA39" i="17"/>
  <c r="Z39" i="17"/>
  <c r="Y39" i="17"/>
  <c r="X39" i="17"/>
  <c r="W39" i="17"/>
  <c r="V39" i="17"/>
  <c r="U39" i="17"/>
  <c r="T39" i="17"/>
  <c r="S39" i="17"/>
  <c r="R39" i="17"/>
  <c r="Q39" i="17"/>
  <c r="P39" i="17"/>
  <c r="M39" i="17"/>
  <c r="L39" i="17"/>
  <c r="J39" i="17"/>
  <c r="N39" i="17" s="1"/>
  <c r="AJ38" i="17"/>
  <c r="AI38" i="17"/>
  <c r="AH38" i="17"/>
  <c r="AG38" i="17"/>
  <c r="AF38" i="17"/>
  <c r="AE38" i="17"/>
  <c r="AD38" i="17"/>
  <c r="AC38" i="17"/>
  <c r="AB38" i="17"/>
  <c r="AA38" i="17"/>
  <c r="Z38" i="17"/>
  <c r="Y38" i="17"/>
  <c r="X38" i="17"/>
  <c r="W38" i="17"/>
  <c r="V38" i="17"/>
  <c r="U38" i="17"/>
  <c r="T38" i="17"/>
  <c r="S38" i="17"/>
  <c r="R38" i="17"/>
  <c r="Q38" i="17"/>
  <c r="P38" i="17"/>
  <c r="M38" i="17"/>
  <c r="L38" i="17"/>
  <c r="J38" i="17"/>
  <c r="N38" i="17" s="1"/>
  <c r="AJ37" i="17"/>
  <c r="AI37" i="17"/>
  <c r="AH37" i="17"/>
  <c r="AG37" i="17"/>
  <c r="AF37" i="17"/>
  <c r="AE37" i="17"/>
  <c r="AD37" i="17"/>
  <c r="AC37" i="17"/>
  <c r="AB37" i="17"/>
  <c r="AA37" i="17"/>
  <c r="Z37" i="17"/>
  <c r="Y37" i="17"/>
  <c r="X37" i="17"/>
  <c r="W37" i="17"/>
  <c r="V37" i="17"/>
  <c r="U37" i="17"/>
  <c r="T37" i="17"/>
  <c r="S37" i="17"/>
  <c r="R37" i="17"/>
  <c r="Q37" i="17"/>
  <c r="P37" i="17"/>
  <c r="M37" i="17"/>
  <c r="L37" i="17"/>
  <c r="J37" i="17"/>
  <c r="N37" i="17" s="1"/>
  <c r="AJ36" i="17"/>
  <c r="AI36" i="17"/>
  <c r="AH36" i="17"/>
  <c r="AG36" i="17"/>
  <c r="AF36" i="17"/>
  <c r="AE36" i="17"/>
  <c r="AD36" i="17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M36" i="17"/>
  <c r="L36" i="17"/>
  <c r="J36" i="17"/>
  <c r="N36" i="17" s="1"/>
  <c r="AJ35" i="17"/>
  <c r="AI35" i="17"/>
  <c r="AH35" i="17"/>
  <c r="AG35" i="17"/>
  <c r="AF35" i="17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M35" i="17"/>
  <c r="L35" i="17"/>
  <c r="J35" i="17"/>
  <c r="N35" i="17" s="1"/>
  <c r="AJ34" i="17"/>
  <c r="AI34" i="17"/>
  <c r="AH34" i="17"/>
  <c r="AG34" i="17"/>
  <c r="AF34" i="17"/>
  <c r="AE34" i="17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M34" i="17"/>
  <c r="L34" i="17"/>
  <c r="J34" i="17"/>
  <c r="N34" i="17" s="1"/>
  <c r="AJ33" i="17"/>
  <c r="AI33" i="17"/>
  <c r="AH33" i="17"/>
  <c r="AG33" i="17"/>
  <c r="AF33" i="17"/>
  <c r="AE33" i="17"/>
  <c r="AD33" i="17"/>
  <c r="AC33" i="17"/>
  <c r="AB33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N33" i="17"/>
  <c r="M33" i="17"/>
  <c r="L33" i="17"/>
  <c r="J33" i="17"/>
  <c r="AJ32" i="17"/>
  <c r="AI32" i="17"/>
  <c r="AH32" i="17"/>
  <c r="AG32" i="17"/>
  <c r="AF32" i="17"/>
  <c r="AE32" i="17"/>
  <c r="AD32" i="17"/>
  <c r="AC32" i="17"/>
  <c r="AB32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M32" i="17"/>
  <c r="L32" i="17"/>
  <c r="J32" i="17"/>
  <c r="N32" i="17" s="1"/>
  <c r="AJ31" i="17"/>
  <c r="AI31" i="17"/>
  <c r="AH31" i="17"/>
  <c r="AG31" i="17"/>
  <c r="AF31" i="17"/>
  <c r="AE31" i="17"/>
  <c r="AD31" i="17"/>
  <c r="AC31" i="17"/>
  <c r="AB31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M31" i="17"/>
  <c r="L31" i="17"/>
  <c r="J31" i="17"/>
  <c r="N31" i="17" s="1"/>
  <c r="AJ30" i="17"/>
  <c r="AI30" i="17"/>
  <c r="AH30" i="17"/>
  <c r="AG30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M30" i="17"/>
  <c r="L30" i="17"/>
  <c r="J30" i="17"/>
  <c r="N30" i="17" s="1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M29" i="17"/>
  <c r="L29" i="17"/>
  <c r="J29" i="17"/>
  <c r="N29" i="17" s="1"/>
  <c r="AJ28" i="17"/>
  <c r="AI28" i="17"/>
  <c r="AH28" i="17"/>
  <c r="AG28" i="17"/>
  <c r="AF28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M28" i="17"/>
  <c r="L28" i="17"/>
  <c r="J28" i="17"/>
  <c r="N28" i="17" s="1"/>
  <c r="AJ27" i="17"/>
  <c r="AI27" i="17"/>
  <c r="AH27" i="17"/>
  <c r="AG27" i="17"/>
  <c r="AF27" i="17"/>
  <c r="AE27" i="17"/>
  <c r="AD27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M27" i="17"/>
  <c r="L27" i="17"/>
  <c r="J27" i="17"/>
  <c r="N27" i="17" s="1"/>
  <c r="AJ26" i="17"/>
  <c r="AI26" i="17"/>
  <c r="AH26" i="17"/>
  <c r="AG26" i="17"/>
  <c r="AF26" i="17"/>
  <c r="AE26" i="17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M26" i="17"/>
  <c r="L26" i="17"/>
  <c r="J26" i="17"/>
  <c r="N26" i="17" s="1"/>
  <c r="AJ25" i="17"/>
  <c r="AI25" i="17"/>
  <c r="AH25" i="17"/>
  <c r="AG25" i="17"/>
  <c r="AF25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M25" i="17"/>
  <c r="L25" i="17"/>
  <c r="J25" i="17"/>
  <c r="N25" i="17" s="1"/>
  <c r="AJ24" i="17"/>
  <c r="AI24" i="17"/>
  <c r="AH24" i="17"/>
  <c r="AG24" i="17"/>
  <c r="AF24" i="17"/>
  <c r="AE24" i="17"/>
  <c r="AD24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M24" i="17"/>
  <c r="L24" i="17"/>
  <c r="J24" i="17"/>
  <c r="N24" i="17" s="1"/>
  <c r="AJ23" i="17"/>
  <c r="AI23" i="17"/>
  <c r="AH23" i="17"/>
  <c r="AG23" i="17"/>
  <c r="AF23" i="17"/>
  <c r="AE23" i="17"/>
  <c r="AD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N23" i="17"/>
  <c r="M23" i="17"/>
  <c r="L23" i="17"/>
  <c r="J23" i="17"/>
  <c r="AJ22" i="17"/>
  <c r="AI22" i="17"/>
  <c r="AH22" i="17"/>
  <c r="AG22" i="17"/>
  <c r="AF22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M22" i="17"/>
  <c r="L22" i="17"/>
  <c r="J22" i="17"/>
  <c r="N22" i="17" s="1"/>
  <c r="AJ21" i="17"/>
  <c r="AI21" i="17"/>
  <c r="AH21" i="17"/>
  <c r="AG21" i="17"/>
  <c r="AF21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M21" i="17"/>
  <c r="L21" i="17"/>
  <c r="J21" i="17"/>
  <c r="N21" i="17" s="1"/>
  <c r="AJ20" i="17"/>
  <c r="AI20" i="17"/>
  <c r="AH20" i="17"/>
  <c r="AG20" i="17"/>
  <c r="AF20" i="17"/>
  <c r="AE20" i="17"/>
  <c r="AD20" i="17"/>
  <c r="AC20" i="17"/>
  <c r="AB20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M20" i="17"/>
  <c r="L20" i="17"/>
  <c r="J20" i="17"/>
  <c r="N20" i="17" s="1"/>
  <c r="AJ19" i="17"/>
  <c r="AI19" i="17"/>
  <c r="AH19" i="17"/>
  <c r="AG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M19" i="17"/>
  <c r="L19" i="17"/>
  <c r="J19" i="17"/>
  <c r="N19" i="17" s="1"/>
  <c r="AJ18" i="17"/>
  <c r="AI18" i="17"/>
  <c r="AH18" i="17"/>
  <c r="AG18" i="17"/>
  <c r="AF18" i="17"/>
  <c r="AE18" i="17"/>
  <c r="AC18" i="17"/>
  <c r="AB18" i="17"/>
  <c r="AA18" i="17"/>
  <c r="Z18" i="17"/>
  <c r="Y18" i="17"/>
  <c r="X18" i="17"/>
  <c r="W18" i="17"/>
  <c r="V18" i="17"/>
  <c r="U18" i="17"/>
  <c r="T18" i="17"/>
  <c r="S18" i="17"/>
  <c r="R18" i="17"/>
  <c r="Q18" i="17"/>
  <c r="P18" i="17"/>
  <c r="L18" i="17"/>
  <c r="J18" i="17"/>
  <c r="N18" i="17" s="1"/>
  <c r="AJ17" i="17"/>
  <c r="AI17" i="17"/>
  <c r="AH17" i="17"/>
  <c r="AG17" i="17"/>
  <c r="AF17" i="17"/>
  <c r="AE17" i="17"/>
  <c r="AD17" i="17"/>
  <c r="AC17" i="17"/>
  <c r="AB17" i="17"/>
  <c r="Z17" i="17"/>
  <c r="Y17" i="17"/>
  <c r="X17" i="17"/>
  <c r="W17" i="17"/>
  <c r="V17" i="17"/>
  <c r="U17" i="17"/>
  <c r="T17" i="17"/>
  <c r="S17" i="17"/>
  <c r="R17" i="17"/>
  <c r="Q17" i="17"/>
  <c r="P17" i="17"/>
  <c r="L17" i="17"/>
  <c r="J17" i="17"/>
  <c r="AA17" i="17" s="1"/>
  <c r="AJ16" i="17"/>
  <c r="AI16" i="17"/>
  <c r="AH16" i="17"/>
  <c r="AG16" i="17"/>
  <c r="AF16" i="17"/>
  <c r="AE16" i="17"/>
  <c r="AD16" i="17"/>
  <c r="AC16" i="17"/>
  <c r="AB16" i="17"/>
  <c r="AA16" i="17"/>
  <c r="Z16" i="17"/>
  <c r="Y16" i="17"/>
  <c r="W16" i="17"/>
  <c r="V16" i="17"/>
  <c r="U16" i="17"/>
  <c r="T16" i="17"/>
  <c r="S16" i="17"/>
  <c r="R16" i="17"/>
  <c r="Q16" i="17"/>
  <c r="P16" i="17"/>
  <c r="L16" i="17"/>
  <c r="J16" i="17"/>
  <c r="N16" i="17" s="1"/>
  <c r="AJ15" i="17"/>
  <c r="AI15" i="17"/>
  <c r="AH15" i="17"/>
  <c r="AF15" i="17"/>
  <c r="AE15" i="17"/>
  <c r="AD15" i="17"/>
  <c r="AC15" i="17"/>
  <c r="AB15" i="17"/>
  <c r="AA15" i="17"/>
  <c r="Z15" i="17"/>
  <c r="Y15" i="17"/>
  <c r="X15" i="17"/>
  <c r="W15" i="17"/>
  <c r="V15" i="17"/>
  <c r="T15" i="17"/>
  <c r="S15" i="17"/>
  <c r="R15" i="17"/>
  <c r="Q15" i="17"/>
  <c r="P15" i="17"/>
  <c r="L15" i="17"/>
  <c r="J15" i="17"/>
  <c r="U15" i="17" s="1"/>
  <c r="AJ14" i="17"/>
  <c r="AI14" i="17"/>
  <c r="AH14" i="17"/>
  <c r="AG14" i="17"/>
  <c r="AF14" i="17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Q14" i="17"/>
  <c r="P14" i="17"/>
  <c r="L14" i="17"/>
  <c r="H61" i="17"/>
  <c r="W61" i="17" l="1"/>
  <c r="S71" i="17" s="1"/>
  <c r="E17" i="18" s="1"/>
  <c r="AE61" i="17"/>
  <c r="AI61" i="17"/>
  <c r="AD18" i="17"/>
  <c r="AD61" i="17" s="1"/>
  <c r="T74" i="17" s="1"/>
  <c r="F21" i="18" s="1"/>
  <c r="M18" i="17"/>
  <c r="S61" i="17"/>
  <c r="R69" i="17" s="1"/>
  <c r="D13" i="18" s="1"/>
  <c r="AA61" i="17"/>
  <c r="T72" i="17" s="1"/>
  <c r="F18" i="18" s="1"/>
  <c r="M16" i="17"/>
  <c r="M17" i="17"/>
  <c r="X16" i="17"/>
  <c r="N17" i="17"/>
  <c r="AJ61" i="17"/>
  <c r="V61" i="17"/>
  <c r="R71" i="17" s="1"/>
  <c r="D17" i="18" s="1"/>
  <c r="H17" i="18" s="1"/>
  <c r="Z61" i="17"/>
  <c r="S72" i="17" s="1"/>
  <c r="E18" i="18" s="1"/>
  <c r="E19" i="18" s="1"/>
  <c r="T61" i="17"/>
  <c r="S69" i="17" s="1"/>
  <c r="E13" i="18" s="1"/>
  <c r="AB61" i="17"/>
  <c r="R74" i="17" s="1"/>
  <c r="D21" i="18" s="1"/>
  <c r="P61" i="17"/>
  <c r="R68" i="17" s="1"/>
  <c r="D12" i="18" s="1"/>
  <c r="D14" i="18" s="1"/>
  <c r="U61" i="17"/>
  <c r="T69" i="17" s="1"/>
  <c r="F13" i="18" s="1"/>
  <c r="Y61" i="17"/>
  <c r="R72" i="17" s="1"/>
  <c r="D18" i="18" s="1"/>
  <c r="AC61" i="17"/>
  <c r="S74" i="17" s="1"/>
  <c r="E21" i="18" s="1"/>
  <c r="X61" i="17"/>
  <c r="T71" i="17" s="1"/>
  <c r="F17" i="18" s="1"/>
  <c r="AF61" i="17"/>
  <c r="Q61" i="17"/>
  <c r="S68" i="17" s="1"/>
  <c r="E12" i="18" s="1"/>
  <c r="E14" i="18" s="1"/>
  <c r="AH61" i="17"/>
  <c r="I17" i="18"/>
  <c r="N15" i="17"/>
  <c r="M15" i="17"/>
  <c r="AG15" i="17"/>
  <c r="AG61" i="17" s="1"/>
  <c r="J14" i="17"/>
  <c r="F19" i="18" l="1"/>
  <c r="J21" i="18"/>
  <c r="I21" i="18"/>
  <c r="I18" i="18"/>
  <c r="H21" i="18"/>
  <c r="J17" i="18"/>
  <c r="J19" i="18"/>
  <c r="E24" i="18"/>
  <c r="J18" i="18"/>
  <c r="H13" i="18"/>
  <c r="H18" i="18"/>
  <c r="D19" i="18"/>
  <c r="I19" i="18" s="1"/>
  <c r="J13" i="18"/>
  <c r="H12" i="18"/>
  <c r="I13" i="18"/>
  <c r="H14" i="18"/>
  <c r="R14" i="17"/>
  <c r="R61" i="17" s="1"/>
  <c r="T68" i="17" s="1"/>
  <c r="F12" i="18" s="1"/>
  <c r="I12" i="18" s="1"/>
  <c r="M14" i="17"/>
  <c r="N14" i="17"/>
  <c r="J61" i="17"/>
  <c r="I62" i="17" s="1"/>
  <c r="I6" i="17" s="1"/>
  <c r="D24" i="18" l="1"/>
  <c r="H24" i="18" s="1"/>
  <c r="H19" i="18"/>
  <c r="F14" i="18"/>
  <c r="F24" i="18" s="1"/>
  <c r="J12" i="18"/>
  <c r="J24" i="18" l="1"/>
  <c r="D29" i="18"/>
  <c r="F29" i="18" s="1"/>
  <c r="I24" i="18"/>
  <c r="J14" i="18"/>
  <c r="I14" i="18"/>
  <c r="H4" i="16" l="1"/>
  <c r="G4" i="16"/>
  <c r="E4" i="16"/>
  <c r="C4" i="16"/>
  <c r="E4" i="10"/>
  <c r="J4" i="10"/>
  <c r="I4" i="10"/>
  <c r="I64" i="4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9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9" i="16"/>
  <c r="H55" i="16"/>
  <c r="G55" i="16"/>
  <c r="F55" i="16"/>
  <c r="H54" i="16"/>
  <c r="G54" i="16"/>
  <c r="F54" i="16"/>
  <c r="H53" i="16"/>
  <c r="G53" i="16"/>
  <c r="F53" i="16"/>
  <c r="H52" i="16"/>
  <c r="G52" i="16"/>
  <c r="F52" i="16"/>
  <c r="H51" i="16"/>
  <c r="G51" i="16"/>
  <c r="F51" i="16"/>
  <c r="H50" i="16"/>
  <c r="G50" i="16"/>
  <c r="F50" i="16"/>
  <c r="H49" i="16"/>
  <c r="G49" i="16"/>
  <c r="F49" i="16"/>
  <c r="H48" i="16"/>
  <c r="G48" i="16"/>
  <c r="F48" i="16"/>
  <c r="H47" i="16"/>
  <c r="G47" i="16"/>
  <c r="F47" i="16"/>
  <c r="H46" i="16"/>
  <c r="G46" i="16"/>
  <c r="F46" i="16"/>
  <c r="H45" i="16"/>
  <c r="G45" i="16"/>
  <c r="F45" i="16"/>
  <c r="H44" i="16"/>
  <c r="G44" i="16"/>
  <c r="F44" i="16"/>
  <c r="H43" i="16"/>
  <c r="G43" i="16"/>
  <c r="F43" i="16"/>
  <c r="H42" i="16"/>
  <c r="G42" i="16"/>
  <c r="F42" i="16"/>
  <c r="H41" i="16"/>
  <c r="G41" i="16"/>
  <c r="F41" i="16"/>
  <c r="H40" i="16"/>
  <c r="G40" i="16"/>
  <c r="F40" i="16"/>
  <c r="H39" i="16"/>
  <c r="G39" i="16"/>
  <c r="F39" i="16"/>
  <c r="H38" i="16"/>
  <c r="G38" i="16"/>
  <c r="F38" i="16"/>
  <c r="H37" i="16"/>
  <c r="G37" i="16"/>
  <c r="F37" i="16"/>
  <c r="H36" i="16"/>
  <c r="G36" i="16"/>
  <c r="F36" i="16"/>
  <c r="H35" i="16"/>
  <c r="G35" i="16"/>
  <c r="F35" i="16"/>
  <c r="H34" i="16"/>
  <c r="G34" i="16"/>
  <c r="F34" i="16"/>
  <c r="H33" i="16"/>
  <c r="G33" i="16"/>
  <c r="F33" i="16"/>
  <c r="H32" i="16"/>
  <c r="G32" i="16"/>
  <c r="F32" i="16"/>
  <c r="H31" i="16"/>
  <c r="G31" i="16"/>
  <c r="F31" i="16"/>
  <c r="H30" i="16"/>
  <c r="G30" i="16"/>
  <c r="F30" i="16"/>
  <c r="H29" i="16"/>
  <c r="G29" i="16"/>
  <c r="F29" i="16"/>
  <c r="H28" i="16"/>
  <c r="G28" i="16"/>
  <c r="F28" i="16"/>
  <c r="H27" i="16"/>
  <c r="G27" i="16"/>
  <c r="F27" i="16"/>
  <c r="H26" i="16"/>
  <c r="G26" i="16"/>
  <c r="F26" i="16"/>
  <c r="H25" i="16"/>
  <c r="G25" i="16"/>
  <c r="F25" i="16"/>
  <c r="H24" i="16"/>
  <c r="G24" i="16"/>
  <c r="F24" i="16"/>
  <c r="H23" i="16"/>
  <c r="G23" i="16"/>
  <c r="F23" i="16"/>
  <c r="H22" i="16"/>
  <c r="G22" i="16"/>
  <c r="F22" i="16"/>
  <c r="H21" i="16"/>
  <c r="G21" i="16"/>
  <c r="F21" i="16"/>
  <c r="H9" i="16"/>
  <c r="G9" i="16"/>
  <c r="F9" i="16"/>
  <c r="D26" i="15" l="1"/>
  <c r="D28" i="15" s="1"/>
  <c r="N66" i="4" l="1"/>
  <c r="M66" i="4"/>
  <c r="M64" i="4"/>
  <c r="N63" i="4"/>
  <c r="D54" i="16" s="1"/>
  <c r="M63" i="4"/>
  <c r="N62" i="4"/>
  <c r="D53" i="16" s="1"/>
  <c r="M62" i="4"/>
  <c r="N61" i="4"/>
  <c r="D52" i="16" s="1"/>
  <c r="M61" i="4"/>
  <c r="N60" i="4"/>
  <c r="D51" i="16" s="1"/>
  <c r="M60" i="4"/>
  <c r="N59" i="4"/>
  <c r="D50" i="16" s="1"/>
  <c r="M59" i="4"/>
  <c r="N58" i="4"/>
  <c r="D49" i="16" s="1"/>
  <c r="M58" i="4"/>
  <c r="N57" i="4"/>
  <c r="D48" i="16" s="1"/>
  <c r="M57" i="4"/>
  <c r="N56" i="4"/>
  <c r="D47" i="16" s="1"/>
  <c r="M56" i="4"/>
  <c r="N55" i="4"/>
  <c r="D46" i="16" s="1"/>
  <c r="M55" i="4"/>
  <c r="N54" i="4"/>
  <c r="D45" i="16" s="1"/>
  <c r="M54" i="4"/>
  <c r="N53" i="4"/>
  <c r="D44" i="16" s="1"/>
  <c r="M53" i="4"/>
  <c r="N52" i="4"/>
  <c r="D43" i="16" s="1"/>
  <c r="M52" i="4"/>
  <c r="N51" i="4"/>
  <c r="D42" i="16" s="1"/>
  <c r="M51" i="4"/>
  <c r="N50" i="4"/>
  <c r="D41" i="16" s="1"/>
  <c r="M50" i="4"/>
  <c r="N49" i="4"/>
  <c r="D40" i="16" s="1"/>
  <c r="M49" i="4"/>
  <c r="N48" i="4"/>
  <c r="D39" i="16" s="1"/>
  <c r="M48" i="4"/>
  <c r="N47" i="4"/>
  <c r="D38" i="16" s="1"/>
  <c r="M47" i="4"/>
  <c r="N46" i="4"/>
  <c r="D37" i="16" s="1"/>
  <c r="M46" i="4"/>
  <c r="N45" i="4"/>
  <c r="D36" i="16" s="1"/>
  <c r="M45" i="4"/>
  <c r="N44" i="4"/>
  <c r="D35" i="16" s="1"/>
  <c r="M44" i="4"/>
  <c r="N43" i="4"/>
  <c r="D34" i="16" s="1"/>
  <c r="M43" i="4"/>
  <c r="N42" i="4"/>
  <c r="D33" i="16" s="1"/>
  <c r="M42" i="4"/>
  <c r="N41" i="4"/>
  <c r="D32" i="16" s="1"/>
  <c r="M41" i="4"/>
  <c r="N40" i="4"/>
  <c r="D31" i="16" s="1"/>
  <c r="M40" i="4"/>
  <c r="N39" i="4"/>
  <c r="D30" i="16" s="1"/>
  <c r="M39" i="4"/>
  <c r="N38" i="4"/>
  <c r="D29" i="16" s="1"/>
  <c r="M38" i="4"/>
  <c r="N37" i="4"/>
  <c r="D28" i="16" s="1"/>
  <c r="M37" i="4"/>
  <c r="N36" i="4"/>
  <c r="D27" i="16" s="1"/>
  <c r="M36" i="4"/>
  <c r="N35" i="4"/>
  <c r="D26" i="16" s="1"/>
  <c r="M35" i="4"/>
  <c r="N34" i="4"/>
  <c r="D25" i="16" s="1"/>
  <c r="M34" i="4"/>
  <c r="N33" i="4"/>
  <c r="D24" i="16" s="1"/>
  <c r="M33" i="4"/>
  <c r="N32" i="4"/>
  <c r="D23" i="16" s="1"/>
  <c r="M32" i="4"/>
  <c r="N31" i="4"/>
  <c r="D22" i="16" s="1"/>
  <c r="M31" i="4"/>
  <c r="N30" i="4"/>
  <c r="D21" i="16" s="1"/>
  <c r="M30" i="4"/>
  <c r="K64" i="4"/>
  <c r="N64" i="4" s="1"/>
  <c r="D55" i="16" s="1"/>
  <c r="J64" i="4"/>
  <c r="K63" i="4"/>
  <c r="J63" i="4"/>
  <c r="K62" i="4"/>
  <c r="J62" i="4"/>
  <c r="K61" i="4"/>
  <c r="J61" i="4"/>
  <c r="K60" i="4"/>
  <c r="J60" i="4"/>
  <c r="K59" i="4"/>
  <c r="J59" i="4"/>
  <c r="K58" i="4"/>
  <c r="J58" i="4"/>
  <c r="K57" i="4"/>
  <c r="J57" i="4"/>
  <c r="K56" i="4"/>
  <c r="J56" i="4"/>
  <c r="K55" i="4"/>
  <c r="J55" i="4"/>
  <c r="K54" i="4"/>
  <c r="J54" i="4"/>
  <c r="K53" i="4"/>
  <c r="J53" i="4"/>
  <c r="K52" i="4"/>
  <c r="J52" i="4"/>
  <c r="K51" i="4"/>
  <c r="J51" i="4"/>
  <c r="K50" i="4"/>
  <c r="J50" i="4"/>
  <c r="K49" i="4"/>
  <c r="J49" i="4"/>
  <c r="K48" i="4"/>
  <c r="J48" i="4"/>
  <c r="K47" i="4"/>
  <c r="J47" i="4"/>
  <c r="K46" i="4"/>
  <c r="J46" i="4"/>
  <c r="K45" i="4"/>
  <c r="J45" i="4"/>
  <c r="K44" i="4"/>
  <c r="J44" i="4"/>
  <c r="K43" i="4"/>
  <c r="J43" i="4"/>
  <c r="K42" i="4"/>
  <c r="J42" i="4"/>
  <c r="K41" i="4"/>
  <c r="J41" i="4"/>
  <c r="K40" i="4"/>
  <c r="J40" i="4"/>
  <c r="K39" i="4"/>
  <c r="J39" i="4"/>
  <c r="K38" i="4"/>
  <c r="J38" i="4"/>
  <c r="K37" i="4"/>
  <c r="J37" i="4"/>
  <c r="K36" i="4"/>
  <c r="J36" i="4"/>
  <c r="K35" i="4"/>
  <c r="J35" i="4"/>
  <c r="K34" i="4"/>
  <c r="J34" i="4"/>
  <c r="K33" i="4"/>
  <c r="J33" i="4"/>
  <c r="K32" i="4"/>
  <c r="J32" i="4"/>
  <c r="K31" i="4"/>
  <c r="J31" i="4"/>
  <c r="K30" i="4"/>
  <c r="J30" i="4"/>
  <c r="Q86" i="4"/>
  <c r="AW68" i="4" s="1"/>
  <c r="Q85" i="4"/>
  <c r="AT68" i="4" s="1"/>
  <c r="Q78" i="4"/>
  <c r="AE68" i="4" s="1"/>
  <c r="Q77" i="4"/>
  <c r="AB68" i="4" s="1"/>
  <c r="J18" i="4" l="1"/>
  <c r="K18" i="4"/>
  <c r="M18" i="4"/>
  <c r="B25" i="10"/>
  <c r="B24" i="10"/>
  <c r="B23" i="10"/>
  <c r="B22" i="10"/>
  <c r="B21" i="10"/>
  <c r="B20" i="10"/>
  <c r="B16" i="10"/>
  <c r="B15" i="10"/>
  <c r="B14" i="10"/>
  <c r="B13" i="10"/>
  <c r="B12" i="10"/>
  <c r="B11" i="10"/>
  <c r="S18" i="4"/>
  <c r="F10" i="16" l="1"/>
  <c r="G10" i="16"/>
  <c r="B10" i="16"/>
  <c r="H10" i="16"/>
  <c r="C10" i="16"/>
  <c r="M19" i="4"/>
  <c r="J19" i="4"/>
  <c r="G11" i="16" l="1"/>
  <c r="B11" i="16"/>
  <c r="F11" i="16"/>
  <c r="C11" i="16"/>
  <c r="H11" i="16"/>
  <c r="K19" i="4"/>
  <c r="N19" i="4" s="1"/>
  <c r="D10" i="16" s="1"/>
  <c r="B12" i="16" l="1"/>
  <c r="H12" i="16"/>
  <c r="C12" i="16"/>
  <c r="G12" i="16"/>
  <c r="F12" i="16"/>
  <c r="J20" i="4"/>
  <c r="K20" i="4"/>
  <c r="N20" i="4" s="1"/>
  <c r="D11" i="16" s="1"/>
  <c r="M20" i="4"/>
  <c r="M21" i="4"/>
  <c r="C13" i="16" l="1"/>
  <c r="F13" i="16"/>
  <c r="H13" i="16"/>
  <c r="G13" i="16"/>
  <c r="B13" i="16"/>
  <c r="J21" i="4"/>
  <c r="K21" i="4"/>
  <c r="N21" i="4" s="1"/>
  <c r="D12" i="16" s="1"/>
  <c r="F14" i="16" l="1"/>
  <c r="G14" i="16"/>
  <c r="B14" i="16"/>
  <c r="H14" i="16"/>
  <c r="C14" i="16"/>
  <c r="M22" i="4"/>
  <c r="K22" i="4"/>
  <c r="N22" i="4" s="1"/>
  <c r="D13" i="16" s="1"/>
  <c r="J22" i="4"/>
  <c r="M23" i="4"/>
  <c r="G15" i="16" l="1"/>
  <c r="B15" i="16"/>
  <c r="F15" i="16"/>
  <c r="C15" i="16"/>
  <c r="J23" i="4"/>
  <c r="K23" i="4"/>
  <c r="N23" i="4" s="1"/>
  <c r="D14" i="16" s="1"/>
  <c r="M24" i="4"/>
  <c r="B16" i="16" l="1"/>
  <c r="C16" i="16"/>
  <c r="G16" i="16"/>
  <c r="F16" i="16"/>
  <c r="M25" i="4"/>
  <c r="K24" i="4"/>
  <c r="N24" i="4" s="1"/>
  <c r="J24" i="4"/>
  <c r="H15" i="16" l="1"/>
  <c r="D15" i="16"/>
  <c r="C17" i="16"/>
  <c r="F17" i="16"/>
  <c r="G17" i="16"/>
  <c r="B17" i="16"/>
  <c r="K25" i="4"/>
  <c r="N25" i="4" s="1"/>
  <c r="J25" i="4"/>
  <c r="M26" i="4"/>
  <c r="H16" i="16" l="1"/>
  <c r="D16" i="16"/>
  <c r="F18" i="16"/>
  <c r="G18" i="16"/>
  <c r="B18" i="16"/>
  <c r="C18" i="16"/>
  <c r="K26" i="4"/>
  <c r="N26" i="4" s="1"/>
  <c r="J26" i="4"/>
  <c r="M27" i="4"/>
  <c r="B37" i="15"/>
  <c r="D33" i="15"/>
  <c r="C14" i="15"/>
  <c r="H17" i="16" l="1"/>
  <c r="D17" i="16"/>
  <c r="G19" i="16"/>
  <c r="B19" i="16"/>
  <c r="F19" i="16"/>
  <c r="C19" i="16"/>
  <c r="D35" i="15"/>
  <c r="D13" i="15"/>
  <c r="D9" i="15"/>
  <c r="D5" i="15"/>
  <c r="D6" i="15"/>
  <c r="D12" i="15"/>
  <c r="D8" i="15"/>
  <c r="D11" i="15"/>
  <c r="D7" i="15"/>
  <c r="D10" i="15"/>
  <c r="D4" i="15"/>
  <c r="M28" i="4"/>
  <c r="K27" i="4"/>
  <c r="N27" i="4" s="1"/>
  <c r="J27" i="4"/>
  <c r="E14" i="15"/>
  <c r="H18" i="16" l="1"/>
  <c r="D18" i="16"/>
  <c r="B20" i="16"/>
  <c r="G20" i="16"/>
  <c r="G56" i="16" s="1"/>
  <c r="C20" i="16"/>
  <c r="C56" i="16" s="1"/>
  <c r="F20" i="16"/>
  <c r="K28" i="4"/>
  <c r="N28" i="4" s="1"/>
  <c r="J28" i="4"/>
  <c r="I65" i="4"/>
  <c r="BC69" i="4"/>
  <c r="BB69" i="4"/>
  <c r="AJ69" i="4"/>
  <c r="AI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Y64" i="4"/>
  <c r="AX64" i="4"/>
  <c r="AW64" i="4"/>
  <c r="AV64" i="4"/>
  <c r="AU64" i="4"/>
  <c r="AT64" i="4"/>
  <c r="AS64" i="4"/>
  <c r="AR64" i="4"/>
  <c r="AQ64" i="4"/>
  <c r="AP64" i="4"/>
  <c r="AO64" i="4"/>
  <c r="AN64" i="4"/>
  <c r="AM64" i="4"/>
  <c r="AL64" i="4"/>
  <c r="AK64" i="4"/>
  <c r="AY63" i="4"/>
  <c r="AX63" i="4"/>
  <c r="AW63" i="4"/>
  <c r="AV63" i="4"/>
  <c r="AU63" i="4"/>
  <c r="AT63" i="4"/>
  <c r="AS63" i="4"/>
  <c r="AR63" i="4"/>
  <c r="AQ63" i="4"/>
  <c r="AP63" i="4"/>
  <c r="AO63" i="4"/>
  <c r="AN63" i="4"/>
  <c r="AM63" i="4"/>
  <c r="AL63" i="4"/>
  <c r="AK63" i="4"/>
  <c r="AY62" i="4"/>
  <c r="AX62" i="4"/>
  <c r="AW62" i="4"/>
  <c r="AV62" i="4"/>
  <c r="AU62" i="4"/>
  <c r="AT62" i="4"/>
  <c r="AS62" i="4"/>
  <c r="AR62" i="4"/>
  <c r="AQ62" i="4"/>
  <c r="AP62" i="4"/>
  <c r="AO62" i="4"/>
  <c r="AN62" i="4"/>
  <c r="AM62" i="4"/>
  <c r="AL62" i="4"/>
  <c r="AK62" i="4"/>
  <c r="AY61" i="4"/>
  <c r="AX61" i="4"/>
  <c r="AW61" i="4"/>
  <c r="AV61" i="4"/>
  <c r="AU61" i="4"/>
  <c r="AT61" i="4"/>
  <c r="AS61" i="4"/>
  <c r="AR61" i="4"/>
  <c r="AQ61" i="4"/>
  <c r="AP61" i="4"/>
  <c r="AO61" i="4"/>
  <c r="AN61" i="4"/>
  <c r="AM61" i="4"/>
  <c r="AL61" i="4"/>
  <c r="AK61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Y48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Y46" i="4"/>
  <c r="AX46" i="4"/>
  <c r="AW46" i="4"/>
  <c r="AV46" i="4"/>
  <c r="AU46" i="4"/>
  <c r="AT46" i="4"/>
  <c r="AS46" i="4"/>
  <c r="AR46" i="4"/>
  <c r="AQ46" i="4"/>
  <c r="AP46" i="4"/>
  <c r="AO46" i="4"/>
  <c r="AN46" i="4"/>
  <c r="AM46" i="4"/>
  <c r="AL46" i="4"/>
  <c r="AK46" i="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Y44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Y41" i="4"/>
  <c r="AX41" i="4"/>
  <c r="AW41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Y37" i="4"/>
  <c r="AX37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Y19" i="4"/>
  <c r="AX19" i="4"/>
  <c r="AW19" i="4"/>
  <c r="AV19" i="4"/>
  <c r="AU19" i="4"/>
  <c r="AT19" i="4"/>
  <c r="AS19" i="4"/>
  <c r="AR19" i="4"/>
  <c r="AQ19" i="4"/>
  <c r="AP19" i="4"/>
  <c r="AN19" i="4"/>
  <c r="AM19" i="4"/>
  <c r="AL19" i="4"/>
  <c r="AK19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O19" i="4"/>
  <c r="R37" i="4"/>
  <c r="R38" i="4"/>
  <c r="U18" i="4"/>
  <c r="U37" i="4"/>
  <c r="U38" i="4"/>
  <c r="X19" i="4"/>
  <c r="X37" i="4"/>
  <c r="X38" i="4"/>
  <c r="AA19" i="4"/>
  <c r="AA37" i="4"/>
  <c r="AA38" i="4"/>
  <c r="AD19" i="4"/>
  <c r="AD18" i="4"/>
  <c r="AD37" i="4"/>
  <c r="AD38" i="4"/>
  <c r="AG19" i="4"/>
  <c r="AG18" i="4"/>
  <c r="AG37" i="4"/>
  <c r="AG38" i="4"/>
  <c r="AJ19" i="4"/>
  <c r="AJ18" i="4"/>
  <c r="AJ37" i="4"/>
  <c r="AJ38" i="4"/>
  <c r="AB19" i="4"/>
  <c r="AB37" i="4"/>
  <c r="AB18" i="4"/>
  <c r="AB38" i="4"/>
  <c r="AE19" i="4"/>
  <c r="AE37" i="4"/>
  <c r="AE18" i="4"/>
  <c r="AE38" i="4"/>
  <c r="AH19" i="4"/>
  <c r="AH37" i="4"/>
  <c r="AH18" i="4"/>
  <c r="AH38" i="4"/>
  <c r="AI19" i="4"/>
  <c r="AI18" i="4"/>
  <c r="AI37" i="4"/>
  <c r="AI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AA64" i="4"/>
  <c r="AD39" i="4"/>
  <c r="AD40" i="4"/>
  <c r="AD41" i="4"/>
  <c r="AD42" i="4"/>
  <c r="AD43" i="4"/>
  <c r="AD44" i="4"/>
  <c r="AD45" i="4"/>
  <c r="AD46" i="4"/>
  <c r="AD47" i="4"/>
  <c r="AD48" i="4"/>
  <c r="AD49" i="4"/>
  <c r="AD50" i="4"/>
  <c r="AD51" i="4"/>
  <c r="AD52" i="4"/>
  <c r="AD53" i="4"/>
  <c r="AD54" i="4"/>
  <c r="AD55" i="4"/>
  <c r="AD56" i="4"/>
  <c r="AD57" i="4"/>
  <c r="AD58" i="4"/>
  <c r="AD59" i="4"/>
  <c r="AD60" i="4"/>
  <c r="AD61" i="4"/>
  <c r="AD62" i="4"/>
  <c r="AD63" i="4"/>
  <c r="AD64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3" i="4"/>
  <c r="AG54" i="4"/>
  <c r="AG55" i="4"/>
  <c r="AG56" i="4"/>
  <c r="AG57" i="4"/>
  <c r="AG58" i="4"/>
  <c r="AG59" i="4"/>
  <c r="AG60" i="4"/>
  <c r="AG61" i="4"/>
  <c r="AG62" i="4"/>
  <c r="AG63" i="4"/>
  <c r="AG64" i="4"/>
  <c r="Q18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T18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W18" i="4"/>
  <c r="W19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Z19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AC18" i="4"/>
  <c r="AC19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55" i="4"/>
  <c r="AC56" i="4"/>
  <c r="AC57" i="4"/>
  <c r="AC58" i="4"/>
  <c r="AC59" i="4"/>
  <c r="AC60" i="4"/>
  <c r="AC61" i="4"/>
  <c r="AC62" i="4"/>
  <c r="AC63" i="4"/>
  <c r="AC64" i="4"/>
  <c r="AF18" i="4"/>
  <c r="AF19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P18" i="4"/>
  <c r="P19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S19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V18" i="4"/>
  <c r="V19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Y19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AB39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55" i="4"/>
  <c r="AB56" i="4"/>
  <c r="AB57" i="4"/>
  <c r="AB58" i="4"/>
  <c r="AB59" i="4"/>
  <c r="AB60" i="4"/>
  <c r="AB61" i="4"/>
  <c r="AB62" i="4"/>
  <c r="AB63" i="4"/>
  <c r="AB64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J42" i="4"/>
  <c r="AI42" i="4"/>
  <c r="AH42" i="4"/>
  <c r="AJ41" i="4"/>
  <c r="AI41" i="4"/>
  <c r="AH41" i="4"/>
  <c r="AJ40" i="4"/>
  <c r="AI40" i="4"/>
  <c r="AH40" i="4"/>
  <c r="AJ39" i="4"/>
  <c r="AI39" i="4"/>
  <c r="AH39" i="4"/>
  <c r="AJ43" i="4"/>
  <c r="AJ44" i="4"/>
  <c r="AJ45" i="4"/>
  <c r="AJ46" i="4"/>
  <c r="AJ47" i="4"/>
  <c r="AJ48" i="4"/>
  <c r="AJ49" i="4"/>
  <c r="AJ50" i="4"/>
  <c r="AJ51" i="4"/>
  <c r="AJ52" i="4"/>
  <c r="AJ53" i="4"/>
  <c r="AJ54" i="4"/>
  <c r="AJ55" i="4"/>
  <c r="AJ56" i="4"/>
  <c r="AJ57" i="4"/>
  <c r="AJ58" i="4"/>
  <c r="AJ59" i="4"/>
  <c r="AJ60" i="4"/>
  <c r="AJ61" i="4"/>
  <c r="AJ62" i="4"/>
  <c r="AJ63" i="4"/>
  <c r="AJ64" i="4"/>
  <c r="AI43" i="4"/>
  <c r="AI44" i="4"/>
  <c r="AI45" i="4"/>
  <c r="AI46" i="4"/>
  <c r="AI47" i="4"/>
  <c r="AI48" i="4"/>
  <c r="AI49" i="4"/>
  <c r="AI50" i="4"/>
  <c r="AI51" i="4"/>
  <c r="AI52" i="4"/>
  <c r="AI53" i="4"/>
  <c r="AI54" i="4"/>
  <c r="AI55" i="4"/>
  <c r="AI56" i="4"/>
  <c r="AI57" i="4"/>
  <c r="AI58" i="4"/>
  <c r="AI59" i="4"/>
  <c r="AI60" i="4"/>
  <c r="AI61" i="4"/>
  <c r="AI62" i="4"/>
  <c r="AI63" i="4"/>
  <c r="AI64" i="4"/>
  <c r="AH43" i="4"/>
  <c r="AH44" i="4"/>
  <c r="AH45" i="4"/>
  <c r="AH46" i="4"/>
  <c r="AH47" i="4"/>
  <c r="AH48" i="4"/>
  <c r="AH49" i="4"/>
  <c r="AH50" i="4"/>
  <c r="AH51" i="4"/>
  <c r="AH52" i="4"/>
  <c r="AH53" i="4"/>
  <c r="AH54" i="4"/>
  <c r="AH55" i="4"/>
  <c r="AH56" i="4"/>
  <c r="AH57" i="4"/>
  <c r="AH58" i="4"/>
  <c r="AH59" i="4"/>
  <c r="AH60" i="4"/>
  <c r="AH61" i="4"/>
  <c r="AH62" i="4"/>
  <c r="AH63" i="4"/>
  <c r="AH64" i="4"/>
  <c r="R18" i="4"/>
  <c r="N18" i="4"/>
  <c r="D9" i="16" s="1"/>
  <c r="T19" i="4"/>
  <c r="U19" i="4"/>
  <c r="AX35" i="4"/>
  <c r="AV35" i="4"/>
  <c r="AT35" i="4"/>
  <c r="AR35" i="4"/>
  <c r="AP35" i="4"/>
  <c r="AN35" i="4"/>
  <c r="AL35" i="4"/>
  <c r="AY35" i="4"/>
  <c r="AW35" i="4"/>
  <c r="AU35" i="4"/>
  <c r="AS35" i="4"/>
  <c r="AQ35" i="4"/>
  <c r="AO35" i="4"/>
  <c r="AM35" i="4"/>
  <c r="AK35" i="4"/>
  <c r="R35" i="4"/>
  <c r="X35" i="4"/>
  <c r="AD35" i="4"/>
  <c r="AJ35" i="4"/>
  <c r="AB35" i="4"/>
  <c r="AH35" i="4"/>
  <c r="AI35" i="4"/>
  <c r="T35" i="4"/>
  <c r="Z35" i="4"/>
  <c r="AF35" i="4"/>
  <c r="S35" i="4"/>
  <c r="Y35" i="4"/>
  <c r="U35" i="4"/>
  <c r="AA35" i="4"/>
  <c r="AG35" i="4"/>
  <c r="AE35" i="4"/>
  <c r="Q35" i="4"/>
  <c r="W35" i="4"/>
  <c r="AC35" i="4"/>
  <c r="P35" i="4"/>
  <c r="V35" i="4"/>
  <c r="G65" i="4"/>
  <c r="R101" i="4" s="1"/>
  <c r="AX36" i="4"/>
  <c r="AV36" i="4"/>
  <c r="AT36" i="4"/>
  <c r="AR36" i="4"/>
  <c r="AP36" i="4"/>
  <c r="AN36" i="4"/>
  <c r="AL36" i="4"/>
  <c r="AY36" i="4"/>
  <c r="AW36" i="4"/>
  <c r="AU36" i="4"/>
  <c r="AS36" i="4"/>
  <c r="AQ36" i="4"/>
  <c r="AO36" i="4"/>
  <c r="AM36" i="4"/>
  <c r="AK36" i="4"/>
  <c r="U36" i="4"/>
  <c r="AA36" i="4"/>
  <c r="AG36" i="4"/>
  <c r="AE36" i="4"/>
  <c r="Q36" i="4"/>
  <c r="W36" i="4"/>
  <c r="AC36" i="4"/>
  <c r="P36" i="4"/>
  <c r="V36" i="4"/>
  <c r="R36" i="4"/>
  <c r="AD36" i="4"/>
  <c r="AJ36" i="4"/>
  <c r="AB36" i="4"/>
  <c r="AH36" i="4"/>
  <c r="AI36" i="4"/>
  <c r="T36" i="4"/>
  <c r="Z36" i="4"/>
  <c r="AF36" i="4"/>
  <c r="S36" i="4"/>
  <c r="Y36" i="4"/>
  <c r="Q19" i="4"/>
  <c r="AW20" i="4"/>
  <c r="AS20" i="4"/>
  <c r="AO20" i="4"/>
  <c r="AK20" i="4"/>
  <c r="U20" i="4"/>
  <c r="AG20" i="4"/>
  <c r="AB20" i="4"/>
  <c r="AH20" i="4"/>
  <c r="T20" i="4"/>
  <c r="AF20" i="4"/>
  <c r="S20" i="4"/>
  <c r="AV20" i="4"/>
  <c r="AR20" i="4"/>
  <c r="AN20" i="4"/>
  <c r="AA20" i="4"/>
  <c r="Z20" i="4"/>
  <c r="X20" i="4"/>
  <c r="AY20" i="4"/>
  <c r="AU20" i="4"/>
  <c r="AQ20" i="4"/>
  <c r="AM20" i="4"/>
  <c r="R20" i="4"/>
  <c r="AD20" i="4"/>
  <c r="AJ20" i="4"/>
  <c r="AE20" i="4"/>
  <c r="AI20" i="4"/>
  <c r="AC20" i="4"/>
  <c r="P20" i="4"/>
  <c r="AX20" i="4"/>
  <c r="AT20" i="4"/>
  <c r="AP20" i="4"/>
  <c r="AL20" i="4"/>
  <c r="Q20" i="4"/>
  <c r="Y20" i="4"/>
  <c r="V20" i="4"/>
  <c r="W20" i="4"/>
  <c r="R19" i="4"/>
  <c r="AY21" i="4"/>
  <c r="AU21" i="4"/>
  <c r="AQ21" i="4"/>
  <c r="AM21" i="4"/>
  <c r="U21" i="4"/>
  <c r="AG21" i="4"/>
  <c r="AI21" i="4"/>
  <c r="W21" i="4"/>
  <c r="AX21" i="4"/>
  <c r="AT21" i="4"/>
  <c r="AP21" i="4"/>
  <c r="AL21" i="4"/>
  <c r="X21" i="4"/>
  <c r="AE21" i="4"/>
  <c r="T21" i="4"/>
  <c r="AF21" i="4"/>
  <c r="S21" i="4"/>
  <c r="Y21" i="4"/>
  <c r="AA21" i="4"/>
  <c r="AW21" i="4"/>
  <c r="AS21" i="4"/>
  <c r="AO21" i="4"/>
  <c r="AK21" i="4"/>
  <c r="AD21" i="4"/>
  <c r="AJ21" i="4"/>
  <c r="Q21" i="4"/>
  <c r="V21" i="4"/>
  <c r="AV21" i="4"/>
  <c r="AR21" i="4"/>
  <c r="AN21" i="4"/>
  <c r="R21" i="4"/>
  <c r="AB21" i="4"/>
  <c r="AH21" i="4"/>
  <c r="AC21" i="4"/>
  <c r="P21" i="4"/>
  <c r="Z21" i="4"/>
  <c r="AY22" i="4"/>
  <c r="AV22" i="4"/>
  <c r="AR22" i="4"/>
  <c r="AN22" i="4"/>
  <c r="U22" i="4"/>
  <c r="AG22" i="4"/>
  <c r="Q22" i="4"/>
  <c r="P22" i="4"/>
  <c r="AW22" i="4"/>
  <c r="AS22" i="4"/>
  <c r="AO22" i="4"/>
  <c r="AK22" i="4"/>
  <c r="X22" i="4"/>
  <c r="AH22" i="4"/>
  <c r="T22" i="4"/>
  <c r="AF22" i="4"/>
  <c r="Y22" i="4"/>
  <c r="AB22" i="4"/>
  <c r="AD22" i="4"/>
  <c r="AX22" i="4"/>
  <c r="AT22" i="4"/>
  <c r="AP22" i="4"/>
  <c r="AL22" i="4"/>
  <c r="AA22" i="4"/>
  <c r="AE22" i="4"/>
  <c r="W22" i="4"/>
  <c r="V22" i="4"/>
  <c r="AU22" i="4"/>
  <c r="AQ22" i="4"/>
  <c r="AM22" i="4"/>
  <c r="R22" i="4"/>
  <c r="AJ22" i="4"/>
  <c r="AI22" i="4"/>
  <c r="Z22" i="4"/>
  <c r="S22" i="4"/>
  <c r="AC22" i="4"/>
  <c r="AX23" i="4"/>
  <c r="AT23" i="4"/>
  <c r="AP23" i="4"/>
  <c r="AL23" i="4"/>
  <c r="AY23" i="4"/>
  <c r="AU23" i="4"/>
  <c r="AQ23" i="4"/>
  <c r="AM23" i="4"/>
  <c r="R23" i="4"/>
  <c r="AD23" i="4"/>
  <c r="AB23" i="4"/>
  <c r="AI23" i="4"/>
  <c r="Z23" i="4"/>
  <c r="Y23" i="4"/>
  <c r="AA23" i="4"/>
  <c r="W23" i="4"/>
  <c r="P23" i="4"/>
  <c r="AF23" i="4"/>
  <c r="AG23" i="4"/>
  <c r="AV23" i="4"/>
  <c r="AR23" i="4"/>
  <c r="AN23" i="4"/>
  <c r="AW23" i="4"/>
  <c r="AS23" i="4"/>
  <c r="AO23" i="4"/>
  <c r="AK23" i="4"/>
  <c r="X23" i="4"/>
  <c r="AJ23" i="4"/>
  <c r="AH23" i="4"/>
  <c r="T23" i="4"/>
  <c r="S23" i="4"/>
  <c r="U23" i="4"/>
  <c r="Q23" i="4"/>
  <c r="AC23" i="4"/>
  <c r="V23" i="4"/>
  <c r="AE23" i="4"/>
  <c r="AX24" i="4"/>
  <c r="AT24" i="4"/>
  <c r="AP24" i="4"/>
  <c r="AL24" i="4"/>
  <c r="AW24" i="4"/>
  <c r="AS24" i="4"/>
  <c r="AO24" i="4"/>
  <c r="AK24" i="4"/>
  <c r="AA24" i="4"/>
  <c r="AE24" i="4"/>
  <c r="W24" i="4"/>
  <c r="P24" i="4"/>
  <c r="R24" i="4"/>
  <c r="AD24" i="4"/>
  <c r="T24" i="4"/>
  <c r="AF24" i="4"/>
  <c r="Y24" i="4"/>
  <c r="AH24" i="4"/>
  <c r="AI24" i="4"/>
  <c r="AJ24" i="4"/>
  <c r="AV24" i="4"/>
  <c r="AR24" i="4"/>
  <c r="AN24" i="4"/>
  <c r="AY24" i="4"/>
  <c r="AU24" i="4"/>
  <c r="AQ24" i="4"/>
  <c r="AM24" i="4"/>
  <c r="U24" i="4"/>
  <c r="AG24" i="4"/>
  <c r="Q24" i="4"/>
  <c r="AC24" i="4"/>
  <c r="V24" i="4"/>
  <c r="X24" i="4"/>
  <c r="AB24" i="4"/>
  <c r="Z24" i="4"/>
  <c r="S24" i="4"/>
  <c r="AX25" i="4"/>
  <c r="AT25" i="4"/>
  <c r="AP25" i="4"/>
  <c r="AW25" i="4"/>
  <c r="AS25" i="4"/>
  <c r="AO25" i="4"/>
  <c r="X25" i="4"/>
  <c r="AJ25" i="4"/>
  <c r="AH25" i="4"/>
  <c r="T25" i="4"/>
  <c r="AF25" i="4"/>
  <c r="Y25" i="4"/>
  <c r="AA25" i="4"/>
  <c r="AE25" i="4"/>
  <c r="W25" i="4"/>
  <c r="P25" i="4"/>
  <c r="AL25" i="4"/>
  <c r="AM25" i="4"/>
  <c r="AV25" i="4"/>
  <c r="AR25" i="4"/>
  <c r="AN25" i="4"/>
  <c r="AY25" i="4"/>
  <c r="AU25" i="4"/>
  <c r="AQ25" i="4"/>
  <c r="R25" i="4"/>
  <c r="AD25" i="4"/>
  <c r="AB25" i="4"/>
  <c r="AI25" i="4"/>
  <c r="Z25" i="4"/>
  <c r="S25" i="4"/>
  <c r="U25" i="4"/>
  <c r="AG25" i="4"/>
  <c r="Q25" i="4"/>
  <c r="AC25" i="4"/>
  <c r="V25" i="4"/>
  <c r="AK25" i="4"/>
  <c r="AV26" i="4"/>
  <c r="AR26" i="4"/>
  <c r="AY26" i="4"/>
  <c r="AU26" i="4"/>
  <c r="AQ26" i="4"/>
  <c r="AK26" i="4"/>
  <c r="AA26" i="4"/>
  <c r="AE26" i="4"/>
  <c r="W26" i="4"/>
  <c r="P26" i="4"/>
  <c r="R26" i="4"/>
  <c r="AD26" i="4"/>
  <c r="AB26" i="4"/>
  <c r="AI26" i="4"/>
  <c r="Z26" i="4"/>
  <c r="S26" i="4"/>
  <c r="AX26" i="4"/>
  <c r="AT26" i="4"/>
  <c r="AL26" i="4"/>
  <c r="AW26" i="4"/>
  <c r="AS26" i="4"/>
  <c r="AM26" i="4"/>
  <c r="U26" i="4"/>
  <c r="AG26" i="4"/>
  <c r="Q26" i="4"/>
  <c r="AC26" i="4"/>
  <c r="V26" i="4"/>
  <c r="X26" i="4"/>
  <c r="AJ26" i="4"/>
  <c r="AH26" i="4"/>
  <c r="T26" i="4"/>
  <c r="AF26" i="4"/>
  <c r="Y26" i="4"/>
  <c r="AN26" i="4"/>
  <c r="AO26" i="4"/>
  <c r="AP26" i="4"/>
  <c r="AV27" i="4"/>
  <c r="AP27" i="4"/>
  <c r="AL27" i="4"/>
  <c r="AY27" i="4"/>
  <c r="AU27" i="4"/>
  <c r="AM27" i="4"/>
  <c r="U27" i="4"/>
  <c r="AG27" i="4"/>
  <c r="AH27" i="4"/>
  <c r="Z27" i="4"/>
  <c r="S27" i="4"/>
  <c r="R27" i="4"/>
  <c r="AD27" i="4"/>
  <c r="AE27" i="4"/>
  <c r="Q27" i="4"/>
  <c r="AC27" i="4"/>
  <c r="V27" i="4"/>
  <c r="AX27" i="4"/>
  <c r="AT27" i="4"/>
  <c r="AN27" i="4"/>
  <c r="AW27" i="4"/>
  <c r="AO27" i="4"/>
  <c r="AK27" i="4"/>
  <c r="AA27" i="4"/>
  <c r="AB27" i="4"/>
  <c r="T27" i="4"/>
  <c r="AF27" i="4"/>
  <c r="Y27" i="4"/>
  <c r="X27" i="4"/>
  <c r="AJ27" i="4"/>
  <c r="AI27" i="4"/>
  <c r="W27" i="4"/>
  <c r="P27" i="4"/>
  <c r="AQ27" i="4"/>
  <c r="AR27" i="4"/>
  <c r="AS27" i="4"/>
  <c r="AR28" i="4"/>
  <c r="AN28" i="4"/>
  <c r="AY28" i="4"/>
  <c r="AS28" i="4"/>
  <c r="AO28" i="4"/>
  <c r="AK28" i="4"/>
  <c r="X28" i="4"/>
  <c r="AJ28" i="4"/>
  <c r="AH28" i="4"/>
  <c r="Q28" i="4"/>
  <c r="AC28" i="4"/>
  <c r="V28" i="4"/>
  <c r="AA28" i="4"/>
  <c r="AE28" i="4"/>
  <c r="Z28" i="4"/>
  <c r="S28" i="4"/>
  <c r="AX28" i="4"/>
  <c r="AP28" i="4"/>
  <c r="AL28" i="4"/>
  <c r="AW28" i="4"/>
  <c r="AQ28" i="4"/>
  <c r="AM28" i="4"/>
  <c r="R28" i="4"/>
  <c r="AD28" i="4"/>
  <c r="AB28" i="4"/>
  <c r="AI28" i="4"/>
  <c r="W28" i="4"/>
  <c r="P28" i="4"/>
  <c r="U28" i="4"/>
  <c r="AG28" i="4"/>
  <c r="T28" i="4"/>
  <c r="AF28" i="4"/>
  <c r="Y28" i="4"/>
  <c r="AU28" i="4"/>
  <c r="AT28" i="4"/>
  <c r="AV28" i="4"/>
  <c r="AV29" i="4"/>
  <c r="AR29" i="4"/>
  <c r="AN29" i="4"/>
  <c r="AP29" i="4"/>
  <c r="AS29" i="4"/>
  <c r="AO29" i="4"/>
  <c r="AK29" i="4"/>
  <c r="AA29" i="4"/>
  <c r="AE29" i="4"/>
  <c r="Z29" i="4"/>
  <c r="S29" i="4"/>
  <c r="R29" i="4"/>
  <c r="AD29" i="4"/>
  <c r="AB29" i="4"/>
  <c r="AI29" i="4"/>
  <c r="W29" i="4"/>
  <c r="P29" i="4"/>
  <c r="AT29" i="4"/>
  <c r="AL29" i="4"/>
  <c r="AU29" i="4"/>
  <c r="AQ29" i="4"/>
  <c r="AM29" i="4"/>
  <c r="U29" i="4"/>
  <c r="AG29" i="4"/>
  <c r="T29" i="4"/>
  <c r="AF29" i="4"/>
  <c r="Y29" i="4"/>
  <c r="X29" i="4"/>
  <c r="AJ29" i="4"/>
  <c r="AH29" i="4"/>
  <c r="Q29" i="4"/>
  <c r="AC29" i="4"/>
  <c r="V29" i="4"/>
  <c r="AW29" i="4"/>
  <c r="AX30" i="4"/>
  <c r="AT30" i="4"/>
  <c r="AP30" i="4"/>
  <c r="AL30" i="4"/>
  <c r="AY30" i="4"/>
  <c r="AU30" i="4"/>
  <c r="AQ30" i="4"/>
  <c r="AM30" i="4"/>
  <c r="R30" i="4"/>
  <c r="AD30" i="4"/>
  <c r="AB30" i="4"/>
  <c r="AI30" i="4"/>
  <c r="W30" i="4"/>
  <c r="P30" i="4"/>
  <c r="U30" i="4"/>
  <c r="AG30" i="4"/>
  <c r="T30" i="4"/>
  <c r="AF30" i="4"/>
  <c r="Y30" i="4"/>
  <c r="AV30" i="4"/>
  <c r="AR30" i="4"/>
  <c r="AN30" i="4"/>
  <c r="AW30" i="4"/>
  <c r="AS30" i="4"/>
  <c r="AO30" i="4"/>
  <c r="AK30" i="4"/>
  <c r="X30" i="4"/>
  <c r="AJ30" i="4"/>
  <c r="AH30" i="4"/>
  <c r="Q30" i="4"/>
  <c r="AC30" i="4"/>
  <c r="V30" i="4"/>
  <c r="AA30" i="4"/>
  <c r="AE30" i="4"/>
  <c r="Z30" i="4"/>
  <c r="S30" i="4"/>
  <c r="AV31" i="4"/>
  <c r="AR31" i="4"/>
  <c r="AN31" i="4"/>
  <c r="AW31" i="4"/>
  <c r="AS31" i="4"/>
  <c r="AO31" i="4"/>
  <c r="AK31" i="4"/>
  <c r="X31" i="4"/>
  <c r="AJ31" i="4"/>
  <c r="AI31" i="4"/>
  <c r="Z31" i="4"/>
  <c r="S31" i="4"/>
  <c r="U31" i="4"/>
  <c r="AG31" i="4"/>
  <c r="AH31" i="4"/>
  <c r="W31" i="4"/>
  <c r="P31" i="4"/>
  <c r="AX31" i="4"/>
  <c r="AT31" i="4"/>
  <c r="AP31" i="4"/>
  <c r="AL31" i="4"/>
  <c r="AY31" i="4"/>
  <c r="AU31" i="4"/>
  <c r="AQ31" i="4"/>
  <c r="AM31" i="4"/>
  <c r="R31" i="4"/>
  <c r="AD31" i="4"/>
  <c r="AE31" i="4"/>
  <c r="T31" i="4"/>
  <c r="AF31" i="4"/>
  <c r="Y31" i="4"/>
  <c r="AA31" i="4"/>
  <c r="AB31" i="4"/>
  <c r="Q31" i="4"/>
  <c r="AC31" i="4"/>
  <c r="V31" i="4"/>
  <c r="AX32" i="4"/>
  <c r="AT32" i="4"/>
  <c r="AP32" i="4"/>
  <c r="AL32" i="4"/>
  <c r="AY32" i="4"/>
  <c r="AU32" i="4"/>
  <c r="AQ32" i="4"/>
  <c r="AM32" i="4"/>
  <c r="U32" i="4"/>
  <c r="AG32" i="4"/>
  <c r="Q32" i="4"/>
  <c r="AC32" i="4"/>
  <c r="V32" i="4"/>
  <c r="X32" i="4"/>
  <c r="AJ32" i="4"/>
  <c r="AH32" i="4"/>
  <c r="T32" i="4"/>
  <c r="AF32" i="4"/>
  <c r="Y32" i="4"/>
  <c r="AV32" i="4"/>
  <c r="AR32" i="4"/>
  <c r="AN32" i="4"/>
  <c r="AW32" i="4"/>
  <c r="AS32" i="4"/>
  <c r="AO32" i="4"/>
  <c r="AK32" i="4"/>
  <c r="AE32" i="4"/>
  <c r="W32" i="4"/>
  <c r="P32" i="4"/>
  <c r="R32" i="4"/>
  <c r="AD32" i="4"/>
  <c r="AB32" i="4"/>
  <c r="AI32" i="4"/>
  <c r="Z32" i="4"/>
  <c r="S32" i="4"/>
  <c r="AV33" i="4"/>
  <c r="AR33" i="4"/>
  <c r="AN33" i="4"/>
  <c r="AW33" i="4"/>
  <c r="AS33" i="4"/>
  <c r="AO33" i="4"/>
  <c r="AK33" i="4"/>
  <c r="X33" i="4"/>
  <c r="AJ33" i="4"/>
  <c r="AH33" i="4"/>
  <c r="T33" i="4"/>
  <c r="AF33" i="4"/>
  <c r="Y33" i="4"/>
  <c r="AA33" i="4"/>
  <c r="AE33" i="4"/>
  <c r="W33" i="4"/>
  <c r="P33" i="4"/>
  <c r="AX33" i="4"/>
  <c r="AT33" i="4"/>
  <c r="AP33" i="4"/>
  <c r="AL33" i="4"/>
  <c r="AY33" i="4"/>
  <c r="AU33" i="4"/>
  <c r="AQ33" i="4"/>
  <c r="AM33" i="4"/>
  <c r="R33" i="4"/>
  <c r="AD33" i="4"/>
  <c r="AB33" i="4"/>
  <c r="AI33" i="4"/>
  <c r="Z33" i="4"/>
  <c r="S33" i="4"/>
  <c r="U33" i="4"/>
  <c r="AG33" i="4"/>
  <c r="Q33" i="4"/>
  <c r="AC33" i="4"/>
  <c r="V33" i="4"/>
  <c r="AX34" i="4"/>
  <c r="AT34" i="4"/>
  <c r="AP34" i="4"/>
  <c r="AL34" i="4"/>
  <c r="AY34" i="4"/>
  <c r="AU34" i="4"/>
  <c r="AQ34" i="4"/>
  <c r="AM34" i="4"/>
  <c r="U34" i="4"/>
  <c r="AG34" i="4"/>
  <c r="Q34" i="4"/>
  <c r="AC34" i="4"/>
  <c r="V34" i="4"/>
  <c r="X34" i="4"/>
  <c r="AJ34" i="4"/>
  <c r="AH34" i="4"/>
  <c r="T34" i="4"/>
  <c r="AF34" i="4"/>
  <c r="Y34" i="4"/>
  <c r="AV34" i="4"/>
  <c r="AR34" i="4"/>
  <c r="AN34" i="4"/>
  <c r="AW34" i="4"/>
  <c r="AS34" i="4"/>
  <c r="AO34" i="4"/>
  <c r="AK34" i="4"/>
  <c r="AA34" i="4"/>
  <c r="AE34" i="4"/>
  <c r="W34" i="4"/>
  <c r="P34" i="4"/>
  <c r="R34" i="4"/>
  <c r="AD34" i="4"/>
  <c r="AB34" i="4"/>
  <c r="AI34" i="4"/>
  <c r="Z34" i="4"/>
  <c r="S34" i="4"/>
  <c r="H19" i="16" l="1"/>
  <c r="D19" i="16"/>
  <c r="BA16" i="4"/>
  <c r="AX29" i="4"/>
  <c r="M65" i="4"/>
  <c r="K29" i="4"/>
  <c r="K65" i="4" s="1"/>
  <c r="N65" i="4" s="1"/>
  <c r="J29" i="4"/>
  <c r="H65" i="4"/>
  <c r="U88" i="4" s="1"/>
  <c r="M29" i="4"/>
  <c r="X36" i="4"/>
  <c r="X65" i="4" s="1"/>
  <c r="T75" i="4" s="1"/>
  <c r="F13" i="10" s="1"/>
  <c r="AA32" i="4"/>
  <c r="AA65" i="4" s="1"/>
  <c r="T76" i="4" s="1"/>
  <c r="F14" i="10" s="1"/>
  <c r="S65" i="4"/>
  <c r="R74" i="4" s="1"/>
  <c r="C12" i="10" s="1"/>
  <c r="AW65" i="4"/>
  <c r="R86" i="4" s="1"/>
  <c r="W65" i="4"/>
  <c r="S75" i="4" s="1"/>
  <c r="E13" i="10" s="1"/>
  <c r="P65" i="4"/>
  <c r="R73" i="4" s="1"/>
  <c r="AT65" i="4"/>
  <c r="R85" i="4" s="1"/>
  <c r="AU65" i="4"/>
  <c r="S85" i="4" s="1"/>
  <c r="E24" i="10" s="1"/>
  <c r="BJ65" i="4"/>
  <c r="R96" i="4" s="1"/>
  <c r="C10" i="19" s="1"/>
  <c r="E10" i="19" s="1"/>
  <c r="AZ65" i="4"/>
  <c r="R91" i="4" s="1"/>
  <c r="AK65" i="4"/>
  <c r="R82" i="4" s="1"/>
  <c r="C21" i="10" s="1"/>
  <c r="BA65" i="4"/>
  <c r="S91" i="4" s="1"/>
  <c r="AG65" i="4"/>
  <c r="T78" i="4" s="1"/>
  <c r="F16" i="10" s="1"/>
  <c r="BM65" i="4"/>
  <c r="S97" i="4" s="1"/>
  <c r="D11" i="19" s="1"/>
  <c r="BE65" i="4"/>
  <c r="S93" i="4" s="1"/>
  <c r="D7" i="19" s="1"/>
  <c r="BI65" i="4"/>
  <c r="S95" i="4" s="1"/>
  <c r="D9" i="19" s="1"/>
  <c r="AB65" i="4"/>
  <c r="R77" i="4" s="1"/>
  <c r="C15" i="10" s="1"/>
  <c r="BF65" i="4"/>
  <c r="R94" i="4" s="1"/>
  <c r="C8" i="19" s="1"/>
  <c r="E8" i="19" s="1"/>
  <c r="BL65" i="4"/>
  <c r="R97" i="4" s="1"/>
  <c r="C11" i="19" s="1"/>
  <c r="E11" i="19" s="1"/>
  <c r="AQ65" i="4"/>
  <c r="R84" i="4" s="1"/>
  <c r="C23" i="10" s="1"/>
  <c r="AM65" i="4"/>
  <c r="T82" i="4" s="1"/>
  <c r="BG65" i="4"/>
  <c r="S94" i="4" s="1"/>
  <c r="D8" i="19" s="1"/>
  <c r="AS65" i="4"/>
  <c r="T84" i="4" s="1"/>
  <c r="AE65" i="4"/>
  <c r="R78" i="4" s="1"/>
  <c r="C16" i="10" s="1"/>
  <c r="AI65" i="4"/>
  <c r="S81" i="4" s="1"/>
  <c r="Y65" i="4"/>
  <c r="R76" i="4" s="1"/>
  <c r="C14" i="10" s="1"/>
  <c r="AC65" i="4"/>
  <c r="S77" i="4" s="1"/>
  <c r="E15" i="10" s="1"/>
  <c r="AD65" i="4"/>
  <c r="T77" i="4" s="1"/>
  <c r="F15" i="10" s="1"/>
  <c r="AH65" i="4"/>
  <c r="R81" i="4" s="1"/>
  <c r="R65" i="4"/>
  <c r="T73" i="4" s="1"/>
  <c r="AX65" i="4"/>
  <c r="S86" i="4" s="1"/>
  <c r="E25" i="10" s="1"/>
  <c r="BD65" i="4"/>
  <c r="R93" i="4" s="1"/>
  <c r="C7" i="19" s="1"/>
  <c r="E7" i="19" s="1"/>
  <c r="T65" i="4"/>
  <c r="S74" i="4" s="1"/>
  <c r="E12" i="10" s="1"/>
  <c r="Q65" i="4"/>
  <c r="S73" i="4" s="1"/>
  <c r="BB65" i="4"/>
  <c r="R92" i="4" s="1"/>
  <c r="C6" i="19" s="1"/>
  <c r="E6" i="19" s="1"/>
  <c r="BC65" i="4"/>
  <c r="S92" i="4" s="1"/>
  <c r="D6" i="19" s="1"/>
  <c r="AO65" i="4"/>
  <c r="S83" i="4" s="1"/>
  <c r="E22" i="10" s="1"/>
  <c r="BN65" i="4"/>
  <c r="BH65" i="4"/>
  <c r="R95" i="4" s="1"/>
  <c r="C9" i="19" s="1"/>
  <c r="E9" i="19" s="1"/>
  <c r="BK65" i="4"/>
  <c r="S96" i="4" s="1"/>
  <c r="D10" i="19" s="1"/>
  <c r="BO65" i="4"/>
  <c r="AN65" i="4"/>
  <c r="R83" i="4" s="1"/>
  <c r="C22" i="10" s="1"/>
  <c r="AR65" i="4"/>
  <c r="S84" i="4" s="1"/>
  <c r="E23" i="10" s="1"/>
  <c r="AP65" i="4"/>
  <c r="T83" i="4" s="1"/>
  <c r="AV65" i="4"/>
  <c r="T85" i="4" s="1"/>
  <c r="V65" i="4"/>
  <c r="R75" i="4" s="1"/>
  <c r="C13" i="10" s="1"/>
  <c r="AL65" i="4"/>
  <c r="S82" i="4" s="1"/>
  <c r="E21" i="10" s="1"/>
  <c r="U65" i="4"/>
  <c r="T74" i="4" s="1"/>
  <c r="F12" i="10" s="1"/>
  <c r="AF65" i="4"/>
  <c r="S78" i="4" s="1"/>
  <c r="E16" i="10" s="1"/>
  <c r="Z65" i="4"/>
  <c r="S76" i="4" s="1"/>
  <c r="E14" i="10" s="1"/>
  <c r="AJ65" i="4"/>
  <c r="T81" i="4" s="1"/>
  <c r="BQ65" i="4" l="1"/>
  <c r="S88" i="4"/>
  <c r="C5" i="19"/>
  <c r="E5" i="19" s="1"/>
  <c r="S98" i="4"/>
  <c r="D12" i="19" s="1"/>
  <c r="BR65" i="4"/>
  <c r="D5" i="19"/>
  <c r="R98" i="4"/>
  <c r="C12" i="19" s="1"/>
  <c r="E12" i="19" s="1"/>
  <c r="R87" i="4"/>
  <c r="C11" i="10"/>
  <c r="C17" i="10" s="1"/>
  <c r="R79" i="4"/>
  <c r="F20" i="10"/>
  <c r="C20" i="10"/>
  <c r="E20" i="10"/>
  <c r="E26" i="10" s="1"/>
  <c r="K12" i="10"/>
  <c r="K14" i="10"/>
  <c r="D29" i="10"/>
  <c r="J65" i="4"/>
  <c r="J13" i="4" s="1"/>
  <c r="N29" i="4"/>
  <c r="AY29" i="4"/>
  <c r="AY65" i="4" s="1"/>
  <c r="T86" i="4" s="1"/>
  <c r="F25" i="10" s="1"/>
  <c r="D25" i="10" s="1"/>
  <c r="K13" i="10"/>
  <c r="I16" i="10"/>
  <c r="D16" i="10"/>
  <c r="H16" i="10" s="1"/>
  <c r="I15" i="10"/>
  <c r="D15" i="10"/>
  <c r="H15" i="10" s="1"/>
  <c r="D13" i="10"/>
  <c r="H13" i="10" s="1"/>
  <c r="I22" i="10"/>
  <c r="I12" i="10"/>
  <c r="D12" i="10"/>
  <c r="H12" i="10" s="1"/>
  <c r="I23" i="10"/>
  <c r="I14" i="10"/>
  <c r="D14" i="10"/>
  <c r="H14" i="10" s="1"/>
  <c r="K15" i="10"/>
  <c r="I21" i="10"/>
  <c r="K16" i="10"/>
  <c r="I13" i="10"/>
  <c r="F23" i="10"/>
  <c r="D23" i="10" s="1"/>
  <c r="H23" i="10" s="1"/>
  <c r="F21" i="10"/>
  <c r="D21" i="10" s="1"/>
  <c r="H21" i="10" s="1"/>
  <c r="C25" i="10"/>
  <c r="F22" i="10"/>
  <c r="D22" i="10" s="1"/>
  <c r="H22" i="10" s="1"/>
  <c r="F24" i="10"/>
  <c r="D24" i="10" s="1"/>
  <c r="C24" i="10"/>
  <c r="F11" i="10"/>
  <c r="F17" i="10" s="1"/>
  <c r="E11" i="10"/>
  <c r="T88" i="4" l="1"/>
  <c r="V88" i="4"/>
  <c r="S100" i="4"/>
  <c r="S102" i="4" s="1"/>
  <c r="R100" i="4"/>
  <c r="R102" i="4" s="1"/>
  <c r="D14" i="19"/>
  <c r="C14" i="19"/>
  <c r="E14" i="19" s="1"/>
  <c r="J22" i="10"/>
  <c r="K20" i="10"/>
  <c r="J23" i="10"/>
  <c r="R88" i="4"/>
  <c r="D20" i="10"/>
  <c r="D26" i="10" s="1"/>
  <c r="I20" i="10"/>
  <c r="J16" i="10"/>
  <c r="J14" i="10"/>
  <c r="J13" i="10"/>
  <c r="J21" i="10"/>
  <c r="J12" i="10"/>
  <c r="J15" i="10"/>
  <c r="D6" i="10"/>
  <c r="H20" i="16"/>
  <c r="D20" i="16"/>
  <c r="C26" i="10"/>
  <c r="F26" i="10"/>
  <c r="I11" i="10"/>
  <c r="E17" i="10"/>
  <c r="K21" i="10"/>
  <c r="K23" i="10"/>
  <c r="K22" i="10"/>
  <c r="K24" i="10"/>
  <c r="I24" i="10"/>
  <c r="H24" i="10"/>
  <c r="K25" i="10"/>
  <c r="I25" i="10"/>
  <c r="H25" i="10"/>
  <c r="K11" i="10"/>
  <c r="K17" i="10" s="1"/>
  <c r="D11" i="10"/>
  <c r="T100" i="4" l="1"/>
  <c r="H20" i="10"/>
  <c r="J20" i="10" s="1"/>
  <c r="J25" i="10"/>
  <c r="J24" i="10"/>
  <c r="E29" i="10"/>
  <c r="H29" i="10" s="1"/>
  <c r="I26" i="10"/>
  <c r="F6" i="10"/>
  <c r="K26" i="10"/>
  <c r="C29" i="10"/>
  <c r="H26" i="10"/>
  <c r="F29" i="10"/>
  <c r="H11" i="10"/>
  <c r="D17" i="10"/>
  <c r="I17" i="10" s="1"/>
  <c r="J26" i="10" l="1"/>
  <c r="J29" i="10"/>
  <c r="I6" i="10" s="1"/>
  <c r="J11" i="10"/>
  <c r="J17" i="10" s="1"/>
  <c r="H17" i="10"/>
</calcChain>
</file>

<file path=xl/sharedStrings.xml><?xml version="1.0" encoding="utf-8"?>
<sst xmlns="http://schemas.openxmlformats.org/spreadsheetml/2006/main" count="657" uniqueCount="225">
  <si>
    <t>Total</t>
  </si>
  <si>
    <t>Head</t>
  </si>
  <si>
    <t>Payweight</t>
  </si>
  <si>
    <t>-</t>
  </si>
  <si>
    <t>Steers</t>
  </si>
  <si>
    <t>Calculated  Values</t>
  </si>
  <si>
    <t xml:space="preserve">      # 1</t>
  </si>
  <si>
    <t xml:space="preserve">      # 2</t>
  </si>
  <si>
    <t xml:space="preserve">      # 3</t>
  </si>
  <si>
    <t xml:space="preserve">      # 4</t>
  </si>
  <si>
    <t xml:space="preserve">      # 5</t>
  </si>
  <si>
    <t xml:space="preserve">      # 6</t>
  </si>
  <si>
    <t xml:space="preserve">      # 7</t>
  </si>
  <si>
    <t>Date</t>
  </si>
  <si>
    <t>Invoice</t>
  </si>
  <si>
    <t>$/Hd</t>
  </si>
  <si>
    <t>Identification</t>
  </si>
  <si>
    <t xml:space="preserve">of </t>
  </si>
  <si>
    <t xml:space="preserve"> Dollars</t>
  </si>
  <si>
    <t>Number</t>
  </si>
  <si>
    <t>Heifers</t>
  </si>
  <si>
    <t># 1</t>
  </si>
  <si>
    <t># 2</t>
  </si>
  <si>
    <t># 3</t>
  </si>
  <si>
    <t># 4</t>
  </si>
  <si>
    <t># 5</t>
  </si>
  <si>
    <t>#  6</t>
  </si>
  <si>
    <t>#  7</t>
  </si>
  <si>
    <t># 6</t>
  </si>
  <si>
    <t xml:space="preserve"> Total Val.</t>
  </si>
  <si>
    <t xml:space="preserve"> Total Wt.</t>
  </si>
  <si>
    <t>Market</t>
  </si>
  <si>
    <t xml:space="preserve">   Sales or Transfer by Category ---------------------------------------------------------------------------------------------------------------------------------------------------------------</t>
  </si>
  <si>
    <t>Code</t>
  </si>
  <si>
    <t>Category and Code</t>
  </si>
  <si>
    <t xml:space="preserve"> Codes of Cattle Sales</t>
  </si>
  <si>
    <t># 7</t>
  </si>
  <si>
    <t>Cows</t>
  </si>
  <si>
    <t>Bulls</t>
  </si>
  <si>
    <t>Repl. Heif.</t>
  </si>
  <si>
    <t>Net</t>
  </si>
  <si>
    <t>Raised Cattle Sales</t>
  </si>
  <si>
    <t xml:space="preserve">      # 8</t>
  </si>
  <si>
    <t xml:space="preserve">      # 9</t>
  </si>
  <si>
    <t xml:space="preserve">      # 10</t>
  </si>
  <si>
    <t xml:space="preserve">      # 11</t>
  </si>
  <si>
    <t xml:space="preserve">      # 12</t>
  </si>
  <si>
    <t xml:space="preserve">      # 13</t>
  </si>
  <si>
    <t>#8</t>
  </si>
  <si>
    <t>#9</t>
  </si>
  <si>
    <t>#10</t>
  </si>
  <si>
    <t>#11</t>
  </si>
  <si>
    <t>#12</t>
  </si>
  <si>
    <t>#13</t>
  </si>
  <si>
    <t xml:space="preserve">      # 14</t>
  </si>
  <si>
    <t xml:space="preserve">      # 15</t>
  </si>
  <si>
    <t xml:space="preserve">      # 16</t>
  </si>
  <si>
    <t xml:space="preserve">      # 17</t>
  </si>
  <si>
    <t xml:space="preserve">      # 18</t>
  </si>
  <si>
    <t>#14</t>
  </si>
  <si>
    <t>#15</t>
  </si>
  <si>
    <t>#16</t>
  </si>
  <si>
    <t>#17</t>
  </si>
  <si>
    <t>Total Sales</t>
  </si>
  <si>
    <t>Value of</t>
  </si>
  <si>
    <t>Sale</t>
  </si>
  <si>
    <t>Sale Minus</t>
  </si>
  <si>
    <t>*Include freight or other sales cost not included in the cattle sales cost to calculate the total net sales value.</t>
  </si>
  <si>
    <t>Net Value of</t>
  </si>
  <si>
    <t>Other</t>
  </si>
  <si>
    <t>Deductions</t>
  </si>
  <si>
    <t>Net Sales Calculator For Sales with Multiple Categories of Cattle</t>
  </si>
  <si>
    <t>Gross Income</t>
  </si>
  <si>
    <t>Marketing</t>
  </si>
  <si>
    <t xml:space="preserve">    Net Check</t>
  </si>
  <si>
    <t>On Check of Invoice</t>
  </si>
  <si>
    <t>___________________________________________</t>
  </si>
  <si>
    <t>All marketing deductions are allocated bases on the gross income from each category</t>
  </si>
  <si>
    <t>Marketing costs or deductions do not include freight cost paid directly by owner.</t>
  </si>
  <si>
    <t>Cut and paste values of gross, enter the total deductions or marketing cost then</t>
  </si>
  <si>
    <t>cut and calculated deduction next to gross income by category.</t>
  </si>
  <si>
    <t>Miles Shipped</t>
  </si>
  <si>
    <t>Cost/Loaded mile</t>
  </si>
  <si>
    <t>Total Per Load</t>
  </si>
  <si>
    <t>Pounds load</t>
  </si>
  <si>
    <t>Total Per Head</t>
  </si>
  <si>
    <t xml:space="preserve">Weight/Head </t>
  </si>
  <si>
    <t># Head/Load</t>
  </si>
  <si>
    <t/>
  </si>
  <si>
    <t>%</t>
  </si>
  <si>
    <t>Total Net</t>
  </si>
  <si>
    <t>Gross</t>
  </si>
  <si>
    <t>Net Sales</t>
  </si>
  <si>
    <t>Deductions*</t>
  </si>
  <si>
    <t>other</t>
  </si>
  <si>
    <t>Blank</t>
  </si>
  <si>
    <t xml:space="preserve"> Replacement Heifer Sales Record by Sales Method</t>
  </si>
  <si>
    <t>Direct=1</t>
  </si>
  <si>
    <t>Auction=2</t>
  </si>
  <si>
    <t>Web=3</t>
  </si>
  <si>
    <t>Video=4</t>
  </si>
  <si>
    <t>Other=5</t>
  </si>
  <si>
    <t>Other=6</t>
  </si>
  <si>
    <t xml:space="preserve">Cost of </t>
  </si>
  <si>
    <t>Direct</t>
  </si>
  <si>
    <t>Auction</t>
  </si>
  <si>
    <t xml:space="preserve">AI Bred Heifers Sales by Method </t>
  </si>
  <si>
    <t xml:space="preserve">Natural Service Bred Heifers Sales by Method </t>
  </si>
  <si>
    <t>Direct=7</t>
  </si>
  <si>
    <t>Auction=8</t>
  </si>
  <si>
    <t>Web=9</t>
  </si>
  <si>
    <t>Video=10</t>
  </si>
  <si>
    <t>Other=12</t>
  </si>
  <si>
    <t>AI Bred Heifers</t>
  </si>
  <si>
    <t>Web</t>
  </si>
  <si>
    <t>Other=11</t>
  </si>
  <si>
    <t>Income</t>
  </si>
  <si>
    <t xml:space="preserve">Gross </t>
  </si>
  <si>
    <t>Costs</t>
  </si>
  <si>
    <t>$/Head</t>
  </si>
  <si>
    <t>Costs/$/Hd.</t>
  </si>
  <si>
    <t xml:space="preserve">Net </t>
  </si>
  <si>
    <t>% Marketing Cost</t>
  </si>
  <si>
    <t>Cost %</t>
  </si>
  <si>
    <t>Totals and Average</t>
  </si>
  <si>
    <t xml:space="preserve">Natural Service Bred </t>
  </si>
  <si>
    <t>Summary</t>
  </si>
  <si>
    <t>Gross Sales</t>
  </si>
  <si>
    <t xml:space="preserve">Marketing </t>
  </si>
  <si>
    <t>Net per Head</t>
  </si>
  <si>
    <t>Net Per Head</t>
  </si>
  <si>
    <t>Net Income</t>
  </si>
  <si>
    <t>Cost $/Hd.</t>
  </si>
  <si>
    <t>Contracted Freight Cost Calculator</t>
  </si>
  <si>
    <t>Cost mile</t>
  </si>
  <si>
    <t>Miles Round Trip</t>
  </si>
  <si>
    <t>Pickup and Trailer Cost (see Pickup and Trailer Cost Calculator)</t>
  </si>
  <si>
    <t>Net Per Hd.</t>
  </si>
  <si>
    <t>Average Sales Cost</t>
  </si>
  <si>
    <r>
      <rPr>
        <b/>
        <sz val="11"/>
        <rFont val="Arial"/>
        <family val="2"/>
      </rPr>
      <t>Ranch Name</t>
    </r>
    <r>
      <rPr>
        <b/>
        <sz val="12"/>
        <rFont val="Arial"/>
        <family val="2"/>
      </rPr>
      <t xml:space="preserve">  </t>
    </r>
  </si>
  <si>
    <t xml:space="preserve">Beginning </t>
  </si>
  <si>
    <t>Ending</t>
  </si>
  <si>
    <t>Breeding Year</t>
  </si>
  <si>
    <t>Video</t>
  </si>
  <si>
    <t xml:space="preserve"> Codes of Heifer Purchases</t>
  </si>
  <si>
    <t xml:space="preserve">Ranch Name  </t>
  </si>
  <si>
    <t>Unweaned</t>
  </si>
  <si>
    <t>Weaned Heifers</t>
  </si>
  <si>
    <t xml:space="preserve"> Calf = 1</t>
  </si>
  <si>
    <t xml:space="preserve"> Calf = 3</t>
  </si>
  <si>
    <t xml:space="preserve"> Used Name = 2</t>
  </si>
  <si>
    <t xml:space="preserve"> User Name = 4</t>
  </si>
  <si>
    <t>Freight and other costs as % of total Cost</t>
  </si>
  <si>
    <t>Purchase by Category ---------------------------------------------------------------------------------------------------------------------------------------------------------------</t>
  </si>
  <si>
    <t>Purchased Cattle Fiscal Year</t>
  </si>
  <si>
    <t>Source of</t>
  </si>
  <si>
    <t>Freight</t>
  </si>
  <si>
    <t>Total Cost</t>
  </si>
  <si>
    <t>of Cattle</t>
  </si>
  <si>
    <t>Purchase</t>
  </si>
  <si>
    <t xml:space="preserve">or Other </t>
  </si>
  <si>
    <t>Sale Plus</t>
  </si>
  <si>
    <t>Wt./Head</t>
  </si>
  <si>
    <t>Cattle</t>
  </si>
  <si>
    <t>Pounds</t>
  </si>
  <si>
    <t>Cost</t>
  </si>
  <si>
    <t>Cost*</t>
  </si>
  <si>
    <t>Freight*</t>
  </si>
  <si>
    <t>$/Cwt.</t>
  </si>
  <si>
    <t>Open Heifer</t>
  </si>
  <si>
    <t>*Include freight or other purchase cost not included in the cattle purchase cost to calculate the total purchase cost.</t>
  </si>
  <si>
    <t xml:space="preserve">Open Heifer </t>
  </si>
  <si>
    <t>Fiscal Year of Sales &amp; Transfers</t>
  </si>
  <si>
    <t>Subtotal</t>
  </si>
  <si>
    <t>Total Head &amp; Dollars</t>
  </si>
  <si>
    <t>Total Cost &amp; Other Cost</t>
  </si>
  <si>
    <t xml:space="preserve"> Heifer Purchases Record Summary</t>
  </si>
  <si>
    <t>Open Heifer =5</t>
  </si>
  <si>
    <t>Heifer Purchases Summary</t>
  </si>
  <si>
    <t>Percent</t>
  </si>
  <si>
    <t>Freight-Other</t>
  </si>
  <si>
    <t>Category of Cattle</t>
  </si>
  <si>
    <t>Notes</t>
  </si>
  <si>
    <t xml:space="preserve"> Bred Replacement Heifer Sales Record by Sales Method</t>
  </si>
  <si>
    <t>Delivered</t>
  </si>
  <si>
    <t>Bred Replacement Heifers Sales by Delivery Date</t>
  </si>
  <si>
    <t>Delivery Date</t>
  </si>
  <si>
    <t>Natural Service Bred Heifers Sales</t>
  </si>
  <si>
    <t>AI Bred Heifers Sales</t>
  </si>
  <si>
    <t>Note on Timing of</t>
  </si>
  <si>
    <t>of Sales</t>
  </si>
  <si>
    <t xml:space="preserve"> Purchased Heifer Record</t>
  </si>
  <si>
    <t>Delivery</t>
  </si>
  <si>
    <t>Contracted in Sept.</t>
  </si>
  <si>
    <t>AI Bred</t>
  </si>
  <si>
    <t>If raises use user name 2 and price at net market value.</t>
  </si>
  <si>
    <t>Bred - AI=1</t>
  </si>
  <si>
    <t>Bred - Nat.=2</t>
  </si>
  <si>
    <t>Code of Heifer Category</t>
  </si>
  <si>
    <t>Mrk. Cost</t>
  </si>
  <si>
    <t>Heifer Description  Code</t>
  </si>
  <si>
    <t>Column</t>
  </si>
  <si>
    <t>Heifer Sales</t>
  </si>
  <si>
    <t>Description</t>
  </si>
  <si>
    <t xml:space="preserve">      # 19</t>
  </si>
  <si>
    <t>Total Heifer Sales</t>
  </si>
  <si>
    <t xml:space="preserve">             Head</t>
  </si>
  <si>
    <t>Bull Bred</t>
  </si>
  <si>
    <t>Per Head</t>
  </si>
  <si>
    <t>#18</t>
  </si>
  <si>
    <t>#19</t>
  </si>
  <si>
    <t>#20</t>
  </si>
  <si>
    <t>Check</t>
  </si>
  <si>
    <t xml:space="preserve">       Head</t>
  </si>
  <si>
    <t xml:space="preserve">   Net Income</t>
  </si>
  <si>
    <t xml:space="preserve">   Price/Head</t>
  </si>
  <si>
    <t xml:space="preserve">      Average</t>
  </si>
  <si>
    <t xml:space="preserve">       Comments</t>
  </si>
  <si>
    <t xml:space="preserve"> Replacement Heifer or Pairs Sales Description and Net Price per Head</t>
  </si>
  <si>
    <t>Total Heifer &amp; Pair Sales</t>
  </si>
  <si>
    <t>Pair - AI. =4</t>
  </si>
  <si>
    <t xml:space="preserve">Bred Mixed=3 </t>
  </si>
  <si>
    <t>3in1 AI=5</t>
  </si>
  <si>
    <t>Open=6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</si>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</sst>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[$$-409]#,##0_);[Red]\([$$-409]#,##0\)"/>
    <numFmt numFmtId="166" formatCode="[$$-409]#,##0"/>
    <numFmt numFmtId="167" formatCode="[$$-409]#,##0.00_);[Red]\([$$-409]#,##0.00\)"/>
    <numFmt numFmtId="168" formatCode="&quot;$&quot;#,##0.00"/>
    <numFmt numFmtId="169" formatCode="&quot;$&quot;#,##0"/>
    <numFmt numFmtId="170" formatCode="0.0%"/>
    <numFmt numFmtId="171" formatCode="[$-409]d\-mmm\-yy;@"/>
  </numFmts>
  <fonts count="35" x14ac:knownFonts="1">
    <font>
      <sz val="10"/>
      <name val="Arial"/>
    </font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color indexed="1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color indexed="12"/>
      <name val="Courier"/>
    </font>
    <font>
      <sz val="12"/>
      <name val="Arial"/>
      <family val="2"/>
    </font>
    <font>
      <sz val="12"/>
      <color indexed="39"/>
      <name val="Arial"/>
      <family val="2"/>
    </font>
    <font>
      <sz val="10"/>
      <name val="Arial"/>
      <family val="2"/>
    </font>
    <font>
      <b/>
      <sz val="12"/>
      <color indexed="17"/>
      <name val="Arial"/>
      <family val="2"/>
    </font>
    <font>
      <b/>
      <sz val="16"/>
      <color indexed="17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sz val="12"/>
      <color rgb="FFFF000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color rgb="FF008000"/>
      <name val="Arial"/>
      <family val="2"/>
    </font>
    <font>
      <sz val="10"/>
      <color rgb="FF008000"/>
      <name val="Arial"/>
      <family val="2"/>
    </font>
    <font>
      <b/>
      <sz val="14"/>
      <color rgb="FF008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2"/>
      <color indexed="57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2"/>
      <color rgb="FF008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222">
    <xf numFmtId="0" fontId="0" fillId="0" borderId="0" xfId="0"/>
    <xf numFmtId="0" fontId="3" fillId="0" borderId="0" xfId="2"/>
    <xf numFmtId="0" fontId="4" fillId="0" borderId="0" xfId="2" applyFont="1" applyAlignment="1">
      <alignment horizontal="center"/>
    </xf>
    <xf numFmtId="0" fontId="5" fillId="0" borderId="0" xfId="2" applyFont="1"/>
    <xf numFmtId="0" fontId="6" fillId="0" borderId="0" xfId="2" applyFont="1"/>
    <xf numFmtId="0" fontId="3" fillId="0" borderId="0" xfId="2" applyFont="1"/>
    <xf numFmtId="0" fontId="8" fillId="0" borderId="0" xfId="2" applyFont="1" applyProtection="1">
      <protection locked="0"/>
    </xf>
    <xf numFmtId="0" fontId="9" fillId="0" borderId="0" xfId="2" applyFont="1"/>
    <xf numFmtId="0" fontId="9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2" applyAlignment="1">
      <alignment horizontal="center"/>
    </xf>
    <xf numFmtId="0" fontId="9" fillId="0" borderId="0" xfId="2" applyFont="1" applyAlignment="1">
      <alignment horizontal="fill"/>
    </xf>
    <xf numFmtId="14" fontId="10" fillId="0" borderId="0" xfId="2" applyNumberFormat="1" applyFont="1" applyProtection="1">
      <protection locked="0"/>
    </xf>
    <xf numFmtId="1" fontId="10" fillId="0" borderId="0" xfId="2" applyNumberFormat="1" applyFont="1" applyProtection="1">
      <protection locked="0"/>
    </xf>
    <xf numFmtId="0" fontId="10" fillId="0" borderId="0" xfId="2" applyFont="1" applyProtection="1">
      <protection locked="0"/>
    </xf>
    <xf numFmtId="164" fontId="10" fillId="0" borderId="0" xfId="1" applyNumberFormat="1" applyFont="1" applyProtection="1">
      <protection locked="0"/>
    </xf>
    <xf numFmtId="38" fontId="9" fillId="0" borderId="0" xfId="2" applyNumberFormat="1" applyFont="1"/>
    <xf numFmtId="165" fontId="9" fillId="0" borderId="0" xfId="2" applyNumberFormat="1" applyFont="1"/>
    <xf numFmtId="164" fontId="11" fillId="0" borderId="0" xfId="2" applyNumberFormat="1" applyFont="1"/>
    <xf numFmtId="0" fontId="11" fillId="0" borderId="0" xfId="2" applyFont="1"/>
    <xf numFmtId="165" fontId="11" fillId="0" borderId="0" xfId="2" applyNumberFormat="1" applyFont="1"/>
    <xf numFmtId="38" fontId="11" fillId="0" borderId="0" xfId="2" applyNumberFormat="1" applyFont="1"/>
    <xf numFmtId="0" fontId="11" fillId="0" borderId="0" xfId="2" applyFont="1" applyAlignment="1">
      <alignment horizontal="center"/>
    </xf>
    <xf numFmtId="0" fontId="5" fillId="0" borderId="0" xfId="2" applyFont="1" applyAlignment="1">
      <alignment horizontal="right"/>
    </xf>
    <xf numFmtId="0" fontId="0" fillId="0" borderId="0" xfId="0" applyAlignment="1"/>
    <xf numFmtId="0" fontId="12" fillId="0" borderId="0" xfId="2" applyFont="1" applyAlignment="1">
      <alignment horizontal="center"/>
    </xf>
    <xf numFmtId="0" fontId="6" fillId="0" borderId="0" xfId="0" applyFont="1"/>
    <xf numFmtId="0" fontId="9" fillId="0" borderId="0" xfId="0" applyFont="1"/>
    <xf numFmtId="6" fontId="9" fillId="0" borderId="0" xfId="0" applyNumberFormat="1" applyFont="1"/>
    <xf numFmtId="38" fontId="9" fillId="0" borderId="0" xfId="0" applyNumberFormat="1" applyFont="1"/>
    <xf numFmtId="165" fontId="9" fillId="0" borderId="0" xfId="0" applyNumberFormat="1" applyFont="1"/>
    <xf numFmtId="0" fontId="5" fillId="0" borderId="0" xfId="0" applyFont="1"/>
    <xf numFmtId="165" fontId="0" fillId="0" borderId="0" xfId="0" applyNumberFormat="1"/>
    <xf numFmtId="1" fontId="9" fillId="0" borderId="0" xfId="0" applyNumberFormat="1" applyFont="1"/>
    <xf numFmtId="164" fontId="9" fillId="0" borderId="0" xfId="2" applyNumberFormat="1" applyFont="1"/>
    <xf numFmtId="166" fontId="9" fillId="0" borderId="0" xfId="2" applyNumberFormat="1" applyFont="1"/>
    <xf numFmtId="38" fontId="6" fillId="0" borderId="0" xfId="0" applyNumberFormat="1" applyFont="1"/>
    <xf numFmtId="6" fontId="6" fillId="0" borderId="0" xfId="0" applyNumberFormat="1" applyFont="1"/>
    <xf numFmtId="0" fontId="13" fillId="0" borderId="0" xfId="2" applyFont="1" applyAlignment="1">
      <alignment horizontal="center"/>
    </xf>
    <xf numFmtId="38" fontId="5" fillId="0" borderId="0" xfId="0" applyNumberFormat="1" applyFont="1"/>
    <xf numFmtId="0" fontId="6" fillId="0" borderId="0" xfId="2" applyFont="1" applyFill="1"/>
    <xf numFmtId="0" fontId="9" fillId="0" borderId="0" xfId="2" applyFont="1" applyFill="1"/>
    <xf numFmtId="0" fontId="6" fillId="0" borderId="0" xfId="2" applyFont="1" applyFill="1" applyAlignment="1">
      <alignment horizontal="right"/>
    </xf>
    <xf numFmtId="0" fontId="3" fillId="0" borderId="0" xfId="2" applyFont="1" applyAlignment="1">
      <alignment horizontal="center"/>
    </xf>
    <xf numFmtId="3" fontId="0" fillId="0" borderId="0" xfId="0" applyNumberFormat="1"/>
    <xf numFmtId="0" fontId="0" fillId="0" borderId="0" xfId="0" applyFill="1"/>
    <xf numFmtId="0" fontId="6" fillId="0" borderId="0" xfId="2" applyFont="1" applyFill="1" applyAlignment="1">
      <alignment horizontal="center"/>
    </xf>
    <xf numFmtId="0" fontId="3" fillId="0" borderId="0" xfId="2" applyFill="1" applyAlignment="1">
      <alignment horizontal="center"/>
    </xf>
    <xf numFmtId="0" fontId="9" fillId="0" borderId="0" xfId="2" applyFont="1" applyFill="1" applyAlignment="1">
      <alignment horizontal="fill"/>
    </xf>
    <xf numFmtId="167" fontId="10" fillId="0" borderId="0" xfId="1" applyNumberFormat="1" applyFont="1" applyProtection="1">
      <protection locked="0"/>
    </xf>
    <xf numFmtId="0" fontId="14" fillId="0" borderId="0" xfId="2" applyFont="1"/>
    <xf numFmtId="0" fontId="15" fillId="0" borderId="0" xfId="0" applyFont="1"/>
    <xf numFmtId="0" fontId="17" fillId="0" borderId="0" xfId="0" applyFont="1"/>
    <xf numFmtId="0" fontId="16" fillId="0" borderId="0" xfId="2" applyFont="1" applyFill="1" applyBorder="1" applyAlignment="1" applyProtection="1">
      <alignment horizontal="left"/>
      <protection locked="0"/>
    </xf>
    <xf numFmtId="0" fontId="11" fillId="0" borderId="0" xfId="0" applyFont="1"/>
    <xf numFmtId="169" fontId="9" fillId="0" borderId="0" xfId="0" applyNumberFormat="1" applyFont="1"/>
    <xf numFmtId="169" fontId="6" fillId="0" borderId="0" xfId="0" applyNumberFormat="1" applyFont="1"/>
    <xf numFmtId="164" fontId="0" fillId="0" borderId="0" xfId="0" applyNumberFormat="1"/>
    <xf numFmtId="38" fontId="0" fillId="0" borderId="0" xfId="0" applyNumberFormat="1"/>
    <xf numFmtId="167" fontId="9" fillId="0" borderId="0" xfId="1" applyNumberFormat="1" applyFont="1" applyProtection="1"/>
    <xf numFmtId="167" fontId="9" fillId="0" borderId="0" xfId="0" applyNumberFormat="1" applyFont="1"/>
    <xf numFmtId="2" fontId="9" fillId="0" borderId="0" xfId="0" applyNumberFormat="1" applyFont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7" fontId="9" fillId="0" borderId="6" xfId="0" applyNumberFormat="1" applyFont="1" applyBorder="1"/>
    <xf numFmtId="0" fontId="9" fillId="0" borderId="0" xfId="0" applyFont="1" applyBorder="1"/>
    <xf numFmtId="6" fontId="9" fillId="0" borderId="0" xfId="0" applyNumberFormat="1" applyFont="1" applyBorder="1"/>
    <xf numFmtId="0" fontId="9" fillId="0" borderId="7" xfId="0" applyFont="1" applyBorder="1"/>
    <xf numFmtId="8" fontId="9" fillId="0" borderId="0" xfId="0" applyNumberFormat="1" applyFont="1" applyBorder="1"/>
    <xf numFmtId="1" fontId="9" fillId="0" borderId="8" xfId="0" applyNumberFormat="1" applyFont="1" applyBorder="1"/>
    <xf numFmtId="0" fontId="9" fillId="0" borderId="9" xfId="0" applyFont="1" applyBorder="1"/>
    <xf numFmtId="8" fontId="9" fillId="0" borderId="9" xfId="0" applyNumberFormat="1" applyFont="1" applyBorder="1"/>
    <xf numFmtId="0" fontId="9" fillId="0" borderId="10" xfId="0" applyFont="1" applyBorder="1"/>
    <xf numFmtId="164" fontId="18" fillId="0" borderId="2" xfId="0" applyNumberFormat="1" applyFont="1" applyBorder="1" applyProtection="1">
      <protection locked="0"/>
    </xf>
    <xf numFmtId="7" fontId="18" fillId="0" borderId="2" xfId="0" applyNumberFormat="1" applyFont="1" applyBorder="1" applyProtection="1">
      <protection locked="0"/>
    </xf>
    <xf numFmtId="170" fontId="9" fillId="0" borderId="0" xfId="3" applyNumberFormat="1" applyFont="1"/>
    <xf numFmtId="170" fontId="6" fillId="0" borderId="0" xfId="3" applyNumberFormat="1" applyFont="1"/>
    <xf numFmtId="170" fontId="9" fillId="0" borderId="0" xfId="2" applyNumberFormat="1" applyFont="1"/>
    <xf numFmtId="0" fontId="6" fillId="0" borderId="0" xfId="2" applyFont="1" applyFill="1" applyBorder="1" applyProtection="1"/>
    <xf numFmtId="0" fontId="7" fillId="0" borderId="0" xfId="2" applyFont="1" applyFill="1" applyBorder="1" applyProtection="1">
      <protection locked="0"/>
    </xf>
    <xf numFmtId="0" fontId="19" fillId="0" borderId="1" xfId="2" applyFont="1" applyBorder="1" applyAlignment="1" applyProtection="1">
      <alignment horizontal="left"/>
      <protection locked="0"/>
    </xf>
    <xf numFmtId="0" fontId="16" fillId="0" borderId="0" xfId="2" applyFont="1" applyFill="1" applyBorder="1" applyAlignment="1" applyProtection="1">
      <protection locked="0"/>
    </xf>
    <xf numFmtId="0" fontId="6" fillId="0" borderId="0" xfId="0" applyFont="1" applyFill="1"/>
    <xf numFmtId="169" fontId="6" fillId="0" borderId="0" xfId="0" applyNumberFormat="1" applyFont="1" applyFill="1"/>
    <xf numFmtId="0" fontId="18" fillId="0" borderId="0" xfId="0" applyFont="1" applyProtection="1">
      <protection locked="0"/>
    </xf>
    <xf numFmtId="167" fontId="18" fillId="0" borderId="0" xfId="0" applyNumberFormat="1" applyFont="1" applyProtection="1">
      <protection locked="0"/>
    </xf>
    <xf numFmtId="0" fontId="3" fillId="0" borderId="0" xfId="0" applyFont="1"/>
    <xf numFmtId="168" fontId="6" fillId="0" borderId="0" xfId="0" applyNumberFormat="1" applyFont="1"/>
    <xf numFmtId="0" fontId="6" fillId="0" borderId="0" xfId="0" applyFont="1" applyBorder="1" applyAlignment="1"/>
    <xf numFmtId="0" fontId="0" fillId="0" borderId="0" xfId="0" applyBorder="1" applyAlignment="1"/>
    <xf numFmtId="0" fontId="18" fillId="0" borderId="0" xfId="2" applyFont="1" applyProtection="1">
      <protection locked="0"/>
    </xf>
    <xf numFmtId="14" fontId="1" fillId="0" borderId="0" xfId="0" applyNumberFormat="1" applyFont="1" applyProtection="1">
      <protection locked="0"/>
    </xf>
    <xf numFmtId="0" fontId="3" fillId="0" borderId="0" xfId="2" applyFont="1" applyFill="1" applyAlignment="1">
      <alignment horizontal="center"/>
    </xf>
    <xf numFmtId="0" fontId="13" fillId="0" borderId="0" xfId="2" applyFont="1" applyAlignment="1">
      <alignment horizontal="center"/>
    </xf>
    <xf numFmtId="0" fontId="0" fillId="0" borderId="0" xfId="0" applyBorder="1" applyAlignment="1"/>
    <xf numFmtId="0" fontId="6" fillId="0" borderId="0" xfId="2" applyFont="1" applyFill="1" applyAlignment="1">
      <alignment horizontal="center"/>
    </xf>
    <xf numFmtId="0" fontId="22" fillId="0" borderId="0" xfId="2" applyFont="1"/>
    <xf numFmtId="0" fontId="2" fillId="0" borderId="0" xfId="2" applyFont="1" applyAlignment="1">
      <alignment horizontal="center"/>
    </xf>
    <xf numFmtId="0" fontId="2" fillId="0" borderId="0" xfId="2" applyFont="1"/>
    <xf numFmtId="168" fontId="22" fillId="0" borderId="0" xfId="1" applyNumberFormat="1" applyFont="1"/>
    <xf numFmtId="168" fontId="6" fillId="0" borderId="0" xfId="2" applyNumberFormat="1" applyFont="1"/>
    <xf numFmtId="168" fontId="3" fillId="0" borderId="0" xfId="0" applyNumberFormat="1" applyFont="1"/>
    <xf numFmtId="168" fontId="3" fillId="0" borderId="0" xfId="1" applyNumberFormat="1" applyFont="1"/>
    <xf numFmtId="169" fontId="3" fillId="0" borderId="0" xfId="2" applyNumberFormat="1" applyFont="1"/>
    <xf numFmtId="169" fontId="9" fillId="0" borderId="0" xfId="2" applyNumberFormat="1" applyFont="1"/>
    <xf numFmtId="169" fontId="3" fillId="0" borderId="0" xfId="1" applyNumberFormat="1" applyFont="1"/>
    <xf numFmtId="169" fontId="3" fillId="0" borderId="0" xfId="0" applyNumberFormat="1" applyFont="1"/>
    <xf numFmtId="169" fontId="9" fillId="0" borderId="0" xfId="1" applyNumberFormat="1" applyFont="1"/>
    <xf numFmtId="9" fontId="3" fillId="0" borderId="0" xfId="3" applyFont="1"/>
    <xf numFmtId="169" fontId="6" fillId="0" borderId="0" xfId="1" applyNumberFormat="1" applyFont="1"/>
    <xf numFmtId="38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2" applyFont="1" applyAlignment="1">
      <alignment horizontal="fill"/>
    </xf>
    <xf numFmtId="0" fontId="13" fillId="0" borderId="0" xfId="2" applyFont="1" applyAlignment="1">
      <alignment horizontal="center"/>
    </xf>
    <xf numFmtId="0" fontId="6" fillId="0" borderId="0" xfId="0" applyFont="1" applyBorder="1" applyAlignment="1"/>
    <xf numFmtId="0" fontId="6" fillId="0" borderId="0" xfId="2" applyFont="1" applyFill="1" applyBorder="1" applyAlignment="1" applyProtection="1">
      <alignment horizontal="left"/>
    </xf>
    <xf numFmtId="0" fontId="3" fillId="0" borderId="0" xfId="0" applyFont="1" applyBorder="1"/>
    <xf numFmtId="0" fontId="3" fillId="0" borderId="5" xfId="0" applyFont="1" applyBorder="1"/>
    <xf numFmtId="0" fontId="6" fillId="0" borderId="0" xfId="2" applyFont="1" applyAlignment="1">
      <alignment horizontal="center"/>
    </xf>
    <xf numFmtId="0" fontId="0" fillId="0" borderId="0" xfId="0" applyBorder="1" applyAlignment="1"/>
    <xf numFmtId="0" fontId="6" fillId="0" borderId="0" xfId="2" applyFont="1" applyFill="1" applyAlignment="1">
      <alignment horizontal="center"/>
    </xf>
    <xf numFmtId="171" fontId="3" fillId="0" borderId="0" xfId="0" applyNumberFormat="1" applyFont="1"/>
    <xf numFmtId="0" fontId="23" fillId="0" borderId="0" xfId="0" applyFont="1"/>
    <xf numFmtId="1" fontId="3" fillId="0" borderId="0" xfId="0" applyNumberFormat="1" applyFont="1"/>
    <xf numFmtId="171" fontId="10" fillId="0" borderId="0" xfId="2" applyNumberFormat="1" applyFont="1" applyProtection="1">
      <protection locked="0"/>
    </xf>
    <xf numFmtId="14" fontId="3" fillId="0" borderId="0" xfId="2" applyNumberFormat="1"/>
    <xf numFmtId="0" fontId="5" fillId="0" borderId="0" xfId="2" applyFont="1" applyAlignment="1">
      <alignment horizontal="center"/>
    </xf>
    <xf numFmtId="0" fontId="24" fillId="0" borderId="0" xfId="2" applyFont="1" applyAlignment="1">
      <alignment horizontal="center"/>
    </xf>
    <xf numFmtId="0" fontId="19" fillId="0" borderId="0" xfId="2" applyFont="1" applyBorder="1" applyAlignment="1" applyProtection="1">
      <alignment horizontal="left"/>
      <protection locked="0"/>
    </xf>
    <xf numFmtId="171" fontId="6" fillId="0" borderId="0" xfId="2" applyNumberFormat="1" applyFont="1" applyProtection="1"/>
    <xf numFmtId="0" fontId="5" fillId="0" borderId="1" xfId="2" applyFont="1" applyBorder="1" applyAlignment="1" applyProtection="1">
      <alignment horizontal="left"/>
    </xf>
    <xf numFmtId="0" fontId="6" fillId="0" borderId="0" xfId="2" applyFont="1" applyBorder="1" applyAlignment="1" applyProtection="1">
      <protection locked="0"/>
    </xf>
    <xf numFmtId="10" fontId="3" fillId="0" borderId="0" xfId="2" applyNumberFormat="1" applyFont="1"/>
    <xf numFmtId="0" fontId="3" fillId="0" borderId="0" xfId="2" applyFont="1" applyFill="1"/>
    <xf numFmtId="0" fontId="3" fillId="0" borderId="0" xfId="2" applyFill="1"/>
    <xf numFmtId="0" fontId="5" fillId="0" borderId="0" xfId="2" applyFont="1" applyFill="1"/>
    <xf numFmtId="167" fontId="3" fillId="0" borderId="0" xfId="1" applyNumberFormat="1" applyFont="1" applyProtection="1"/>
    <xf numFmtId="6" fontId="3" fillId="0" borderId="0" xfId="0" applyNumberFormat="1" applyFont="1"/>
    <xf numFmtId="8" fontId="3" fillId="0" borderId="0" xfId="0" applyNumberFormat="1" applyFont="1"/>
    <xf numFmtId="38" fontId="3" fillId="0" borderId="0" xfId="0" applyNumberFormat="1" applyFont="1"/>
    <xf numFmtId="165" fontId="3" fillId="0" borderId="0" xfId="0" applyNumberFormat="1" applyFont="1"/>
    <xf numFmtId="1" fontId="14" fillId="0" borderId="0" xfId="0" applyNumberFormat="1" applyFont="1"/>
    <xf numFmtId="6" fontId="14" fillId="0" borderId="0" xfId="0" applyNumberFormat="1" applyFont="1"/>
    <xf numFmtId="8" fontId="14" fillId="0" borderId="0" xfId="0" applyNumberFormat="1" applyFont="1"/>
    <xf numFmtId="14" fontId="14" fillId="0" borderId="0" xfId="2" applyNumberFormat="1" applyFont="1" applyProtection="1">
      <protection locked="0"/>
    </xf>
    <xf numFmtId="1" fontId="14" fillId="0" borderId="0" xfId="2" applyNumberFormat="1" applyFont="1" applyProtection="1">
      <protection locked="0"/>
    </xf>
    <xf numFmtId="164" fontId="3" fillId="0" borderId="0" xfId="2" applyNumberFormat="1" applyFont="1"/>
    <xf numFmtId="166" fontId="3" fillId="0" borderId="0" xfId="2" applyNumberFormat="1" applyFont="1"/>
    <xf numFmtId="164" fontId="2" fillId="0" borderId="0" xfId="2" applyNumberFormat="1" applyFont="1"/>
    <xf numFmtId="165" fontId="2" fillId="0" borderId="0" xfId="2" applyNumberFormat="1" applyFont="1"/>
    <xf numFmtId="38" fontId="2" fillId="0" borderId="0" xfId="2" applyNumberFormat="1" applyFont="1"/>
    <xf numFmtId="0" fontId="31" fillId="0" borderId="0" xfId="0" applyFont="1"/>
    <xf numFmtId="0" fontId="3" fillId="0" borderId="0" xfId="2" applyFont="1" applyFill="1" applyAlignment="1">
      <alignment horizontal="fill"/>
    </xf>
    <xf numFmtId="38" fontId="3" fillId="0" borderId="0" xfId="2" applyNumberFormat="1" applyFont="1"/>
    <xf numFmtId="165" fontId="3" fillId="0" borderId="0" xfId="2" applyNumberFormat="1" applyFont="1"/>
    <xf numFmtId="164" fontId="3" fillId="0" borderId="0" xfId="1" applyNumberFormat="1" applyFont="1"/>
    <xf numFmtId="166" fontId="6" fillId="0" borderId="0" xfId="0" applyNumberFormat="1" applyFont="1"/>
    <xf numFmtId="164" fontId="6" fillId="0" borderId="0" xfId="1" applyNumberFormat="1" applyFont="1"/>
    <xf numFmtId="8" fontId="6" fillId="0" borderId="0" xfId="0" applyNumberFormat="1" applyFont="1"/>
    <xf numFmtId="38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2" applyFont="1" applyBorder="1" applyAlignment="1" applyProtection="1">
      <protection locked="0"/>
    </xf>
    <xf numFmtId="0" fontId="32" fillId="0" borderId="0" xfId="2" applyFont="1"/>
    <xf numFmtId="10" fontId="3" fillId="0" borderId="0" xfId="3" applyNumberFormat="1" applyFont="1"/>
    <xf numFmtId="10" fontId="6" fillId="0" borderId="0" xfId="3" applyNumberFormat="1" applyFont="1"/>
    <xf numFmtId="0" fontId="6" fillId="0" borderId="0" xfId="2" applyFont="1" applyBorder="1" applyAlignment="1" applyProtection="1"/>
    <xf numFmtId="0" fontId="3" fillId="0" borderId="0" xfId="2" applyFont="1" applyBorder="1" applyAlignment="1" applyProtection="1"/>
    <xf numFmtId="0" fontId="18" fillId="0" borderId="0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18" fillId="0" borderId="0" xfId="0" applyFont="1" applyAlignment="1" applyProtection="1">
      <alignment horizontal="left"/>
      <protection locked="0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26" fillId="0" borderId="0" xfId="0" applyFont="1" applyAlignment="1">
      <alignment horizontal="center"/>
    </xf>
    <xf numFmtId="38" fontId="22" fillId="0" borderId="0" xfId="0" applyNumberFormat="1" applyFont="1" applyAlignment="1">
      <alignment wrapText="1"/>
    </xf>
    <xf numFmtId="165" fontId="22" fillId="0" borderId="0" xfId="0" applyNumberFormat="1" applyFont="1" applyAlignment="1">
      <alignment wrapText="1"/>
    </xf>
    <xf numFmtId="0" fontId="22" fillId="0" borderId="0" xfId="2" applyFont="1" applyAlignment="1">
      <alignment horizontal="center"/>
    </xf>
    <xf numFmtId="14" fontId="22" fillId="0" borderId="0" xfId="2" applyNumberFormat="1" applyFont="1" applyAlignment="1">
      <alignment horizontal="center"/>
    </xf>
    <xf numFmtId="0" fontId="2" fillId="0" borderId="0" xfId="0" applyFont="1"/>
    <xf numFmtId="0" fontId="22" fillId="0" borderId="0" xfId="0" applyFont="1"/>
    <xf numFmtId="14" fontId="33" fillId="0" borderId="0" xfId="2" applyNumberFormat="1" applyFont="1" applyAlignment="1">
      <alignment horizontal="center"/>
    </xf>
    <xf numFmtId="38" fontId="5" fillId="0" borderId="0" xfId="2" applyNumberFormat="1" applyFont="1"/>
    <xf numFmtId="164" fontId="6" fillId="0" borderId="0" xfId="2" applyNumberFormat="1" applyFont="1"/>
    <xf numFmtId="169" fontId="5" fillId="0" borderId="0" xfId="0" applyNumberFormat="1" applyFont="1" applyAlignment="1">
      <alignment horizontal="left" indent="3"/>
    </xf>
    <xf numFmtId="0" fontId="22" fillId="0" borderId="0" xfId="2" applyFont="1" applyFill="1"/>
    <xf numFmtId="164" fontId="33" fillId="0" borderId="0" xfId="2" applyNumberFormat="1" applyFont="1"/>
    <xf numFmtId="1" fontId="6" fillId="0" borderId="0" xfId="0" applyNumberFormat="1" applyFont="1"/>
    <xf numFmtId="0" fontId="3" fillId="0" borderId="0" xfId="2" applyFont="1" applyProtection="1">
      <protection locked="0"/>
    </xf>
    <xf numFmtId="0" fontId="18" fillId="0" borderId="11" xfId="0" applyFont="1" applyBorder="1" applyProtection="1">
      <protection locked="0"/>
    </xf>
    <xf numFmtId="0" fontId="24" fillId="0" borderId="0" xfId="0" applyFont="1"/>
    <xf numFmtId="0" fontId="25" fillId="0" borderId="0" xfId="2" applyFont="1" applyAlignment="1">
      <alignment horizontal="center"/>
    </xf>
    <xf numFmtId="0" fontId="18" fillId="0" borderId="12" xfId="2" applyFont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19" fillId="0" borderId="0" xfId="2" applyFont="1" applyFill="1" applyBorder="1" applyAlignment="1" applyProtection="1">
      <alignment horizontal="left"/>
      <protection locked="0"/>
    </xf>
    <xf numFmtId="0" fontId="30" fillId="0" borderId="0" xfId="0" applyFont="1" applyAlignment="1" applyProtection="1">
      <alignment horizontal="left"/>
      <protection locked="0"/>
    </xf>
    <xf numFmtId="0" fontId="28" fillId="0" borderId="0" xfId="2" applyFont="1" applyBorder="1" applyAlignment="1">
      <alignment horizontal="left"/>
    </xf>
    <xf numFmtId="0" fontId="29" fillId="0" borderId="0" xfId="0" applyFont="1" applyBorder="1" applyAlignment="1"/>
    <xf numFmtId="0" fontId="6" fillId="0" borderId="0" xfId="2" applyFont="1" applyAlignment="1">
      <alignment horizontal="center"/>
    </xf>
    <xf numFmtId="0" fontId="3" fillId="0" borderId="0" xfId="2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6" fillId="0" borderId="0" xfId="2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6" fillId="0" borderId="0" xfId="2" applyFont="1" applyFill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0" fontId="3" fillId="0" borderId="0" xfId="2" applyFont="1" applyAlignment="1">
      <alignment horizontal="left"/>
    </xf>
    <xf numFmtId="0" fontId="0" fillId="0" borderId="0" xfId="0" applyAlignment="1">
      <alignment horizontal="left"/>
    </xf>
    <xf numFmtId="0" fontId="20" fillId="0" borderId="11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6" fillId="0" borderId="0" xfId="0" applyFont="1" applyAlignment="1">
      <alignment horizontal="center"/>
    </xf>
    <xf numFmtId="0" fontId="12" fillId="0" borderId="14" xfId="2" applyFont="1" applyBorder="1" applyAlignment="1">
      <alignment horizontal="left"/>
    </xf>
    <xf numFmtId="0" fontId="0" fillId="0" borderId="14" xfId="0" applyBorder="1" applyAlignment="1">
      <alignment horizontal="left"/>
    </xf>
    <xf numFmtId="0" fontId="34" fillId="0" borderId="0" xfId="2" applyFont="1" applyAlignment="1">
      <alignment horizontal="center"/>
    </xf>
    <xf numFmtId="0" fontId="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11" xfId="0" applyFont="1" applyBorder="1" applyAlignment="1" applyProtection="1">
      <alignment horizontal="left"/>
      <protection locked="0"/>
    </xf>
    <xf numFmtId="0" fontId="30" fillId="0" borderId="11" xfId="0" applyFont="1" applyBorder="1" applyAlignment="1" applyProtection="1">
      <alignment horizontal="left"/>
      <protection locked="0"/>
    </xf>
  </cellXfs>
  <cellStyles count="4">
    <cellStyle name="Comma" xfId="1" builtinId="3"/>
    <cellStyle name="Normal" xfId="0" builtinId="0"/>
    <cellStyle name="Normal_Sheet1" xfId="2" xr:uid="{00000000-0005-0000-0000-000002000000}"/>
    <cellStyle name="Percent" xfId="3" builtinId="5"/>
  </cellStyles>
  <dxfs count="0"/>
  <tableStyles count="0" defaultTableStyle="TableStyleMedium9" defaultPivotStyle="PivotStyleLight16"/>
  <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77"/>
  <sheetViews>
    <sheetView tabSelected="1" topLeftCell="A11" workbookViewId="0">
      <selection activeCell="D8" sqref="D8:E8"/>
    </sheetView>
  </sheetViews>
  <sheetFormatPr defaultRowHeight="12.45" x14ac:dyDescent="0.3"/>
  <cols>
    <col min="1" max="1" width="3.61328125" customWidth="1"/>
    <col min="2" max="2" width="16.61328125" customWidth="1"/>
    <col min="3" max="3" width="19.07421875" customWidth="1"/>
    <col min="4" max="4" width="15.921875" customWidth="1"/>
    <col min="7" max="7" width="11.07421875" customWidth="1"/>
    <col min="8" max="8" width="14.3828125" customWidth="1"/>
    <col min="9" max="9" width="15.61328125" customWidth="1"/>
    <col min="10" max="10" width="13.921875" customWidth="1"/>
    <col min="11" max="11" width="4.53515625" customWidth="1"/>
    <col min="14" max="14" width="12.15234375" customWidth="1"/>
    <col min="17" max="17" width="13.84375" customWidth="1"/>
  </cols>
  <sheetData>
    <row r="1" spans="1:38" ht="20.149999999999999" x14ac:dyDescent="0.5">
      <c r="A1" s="5"/>
      <c r="B1" s="193" t="s">
        <v>191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24"/>
      <c r="P1" s="24"/>
      <c r="Q1" s="24"/>
      <c r="R1" s="2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ht="22.75" x14ac:dyDescent="0.55000000000000004">
      <c r="A2" s="5"/>
      <c r="D2" s="114"/>
      <c r="E2" s="114"/>
      <c r="F2" s="114"/>
      <c r="G2" s="114"/>
      <c r="H2" s="114"/>
      <c r="I2" s="114"/>
      <c r="J2" s="114"/>
      <c r="K2" s="114"/>
      <c r="L2" s="114"/>
      <c r="M2" s="2"/>
      <c r="N2" s="2"/>
      <c r="O2" s="24"/>
      <c r="P2" s="24"/>
      <c r="Q2" s="24"/>
      <c r="R2" s="24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ht="22.75" x14ac:dyDescent="0.55000000000000004">
      <c r="A3" s="1"/>
      <c r="B3" s="4" t="s">
        <v>144</v>
      </c>
      <c r="C3" s="4"/>
      <c r="D3" s="25"/>
      <c r="E3" s="25"/>
      <c r="F3" s="25"/>
      <c r="G3" s="42" t="s">
        <v>145</v>
      </c>
      <c r="H3" s="194" t="s">
        <v>95</v>
      </c>
      <c r="I3" s="195"/>
      <c r="J3" s="2"/>
      <c r="K3" s="2"/>
      <c r="L3" s="2"/>
      <c r="M3" s="2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ht="15.45" x14ac:dyDescent="0.4">
      <c r="A4" s="1"/>
      <c r="B4" s="26" t="s">
        <v>146</v>
      </c>
      <c r="C4" s="132" t="s">
        <v>147</v>
      </c>
      <c r="D4" s="120"/>
      <c r="E4" s="26"/>
      <c r="F4" s="5"/>
      <c r="G4" s="4"/>
      <c r="H4" s="4"/>
      <c r="I4" s="4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ht="15" x14ac:dyDescent="0.35">
      <c r="A5" s="1"/>
      <c r="B5" s="91" t="s">
        <v>148</v>
      </c>
      <c r="C5" s="91" t="s">
        <v>149</v>
      </c>
      <c r="D5" s="91" t="s">
        <v>177</v>
      </c>
      <c r="E5" s="5"/>
      <c r="F5" s="5" t="s">
        <v>195</v>
      </c>
      <c r="G5" s="5"/>
      <c r="H5" s="5"/>
      <c r="I5" s="5"/>
      <c r="J5" s="99"/>
      <c r="K5" s="3"/>
      <c r="L5" s="3"/>
      <c r="M5" s="3"/>
      <c r="N5" s="3"/>
      <c r="O5" s="1"/>
      <c r="P5" s="3"/>
      <c r="Q5" s="3"/>
      <c r="R5" s="3"/>
      <c r="S5" s="3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ht="15.45" x14ac:dyDescent="0.4">
      <c r="A6" s="1"/>
      <c r="B6" s="91" t="s">
        <v>150</v>
      </c>
      <c r="C6" s="91" t="s">
        <v>151</v>
      </c>
      <c r="D6" s="91"/>
      <c r="E6" s="5" t="s">
        <v>152</v>
      </c>
      <c r="H6" s="5"/>
      <c r="I6" s="133">
        <f>I62</f>
        <v>0</v>
      </c>
      <c r="K6" s="1"/>
      <c r="L6" s="3"/>
      <c r="M6" s="1"/>
      <c r="N6" s="1"/>
      <c r="O6" s="1"/>
      <c r="P6" s="4" t="s">
        <v>153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ht="15.45" x14ac:dyDescent="0.4">
      <c r="A7" s="1"/>
      <c r="B7" s="4"/>
      <c r="C7" s="4"/>
      <c r="D7" s="5"/>
      <c r="E7" s="40"/>
      <c r="F7" s="134"/>
      <c r="G7" s="40"/>
      <c r="H7" s="40"/>
      <c r="I7" s="40"/>
      <c r="J7" s="135"/>
      <c r="K7" s="135"/>
      <c r="L7" s="136"/>
      <c r="M7" s="135"/>
      <c r="N7" s="1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8" ht="15.45" x14ac:dyDescent="0.4">
      <c r="A8" s="1"/>
      <c r="B8" s="4" t="s">
        <v>154</v>
      </c>
      <c r="C8" s="4"/>
      <c r="D8" s="196" t="s">
        <v>224</v>
      </c>
      <c r="E8" s="197"/>
      <c r="G8" s="42"/>
      <c r="H8" s="42"/>
      <c r="I8" s="42"/>
      <c r="J8" s="198"/>
      <c r="K8" s="199"/>
      <c r="L8" s="199"/>
      <c r="M8" s="135"/>
      <c r="N8" s="135"/>
      <c r="O8" s="1"/>
      <c r="Q8" s="4"/>
      <c r="R8" s="4"/>
      <c r="S8" s="4"/>
      <c r="T8" s="1"/>
      <c r="U8" s="1"/>
      <c r="V8" s="1"/>
      <c r="W8" s="1"/>
      <c r="X8" s="1"/>
      <c r="Y8" s="1"/>
      <c r="Z8" s="1"/>
      <c r="AA8" s="1"/>
      <c r="AB8" s="4"/>
      <c r="AC8" s="4"/>
      <c r="AD8" s="4"/>
      <c r="AE8" s="1"/>
      <c r="AF8" s="1"/>
      <c r="AG8" s="1"/>
      <c r="AH8" s="1"/>
      <c r="AI8" s="1"/>
      <c r="AJ8" s="1"/>
    </row>
    <row r="9" spans="1:38" ht="15" x14ac:dyDescent="0.35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1"/>
      <c r="M9" s="1"/>
      <c r="N9" s="1"/>
      <c r="O9" s="1"/>
      <c r="P9" s="1" t="s">
        <v>6</v>
      </c>
      <c r="Q9" s="1" t="s">
        <v>6</v>
      </c>
      <c r="R9" s="1" t="s">
        <v>6</v>
      </c>
      <c r="S9" s="1" t="s">
        <v>7</v>
      </c>
      <c r="T9" s="1" t="s">
        <v>7</v>
      </c>
      <c r="U9" s="1" t="s">
        <v>7</v>
      </c>
      <c r="V9" s="1" t="s">
        <v>8</v>
      </c>
      <c r="W9" s="1" t="s">
        <v>8</v>
      </c>
      <c r="X9" s="1" t="s">
        <v>8</v>
      </c>
      <c r="Y9" s="1" t="s">
        <v>9</v>
      </c>
      <c r="Z9" s="1" t="s">
        <v>9</v>
      </c>
      <c r="AA9" s="1" t="s">
        <v>9</v>
      </c>
      <c r="AB9" s="1" t="s">
        <v>10</v>
      </c>
      <c r="AC9" s="1" t="s">
        <v>10</v>
      </c>
      <c r="AD9" s="1" t="s">
        <v>10</v>
      </c>
      <c r="AE9" s="1" t="s">
        <v>11</v>
      </c>
      <c r="AF9" s="1" t="s">
        <v>11</v>
      </c>
      <c r="AG9" s="1" t="s">
        <v>11</v>
      </c>
      <c r="AH9" s="1" t="s">
        <v>12</v>
      </c>
      <c r="AI9" s="1" t="s">
        <v>12</v>
      </c>
      <c r="AJ9" s="1" t="s">
        <v>12</v>
      </c>
    </row>
    <row r="10" spans="1:38" ht="15.45" x14ac:dyDescent="0.4">
      <c r="A10" s="1"/>
      <c r="B10" s="43" t="s">
        <v>13</v>
      </c>
      <c r="C10" s="43" t="s">
        <v>155</v>
      </c>
      <c r="D10" s="43" t="s">
        <v>14</v>
      </c>
      <c r="E10" s="119" t="s">
        <v>33</v>
      </c>
      <c r="F10" s="43" t="s">
        <v>1</v>
      </c>
      <c r="G10" s="43" t="s">
        <v>2</v>
      </c>
      <c r="H10" s="43"/>
      <c r="I10" s="43" t="s">
        <v>156</v>
      </c>
      <c r="J10" s="43" t="s">
        <v>157</v>
      </c>
      <c r="K10" s="43"/>
      <c r="L10" s="200" t="s">
        <v>5</v>
      </c>
      <c r="M10" s="200"/>
      <c r="N10" s="200"/>
      <c r="O10" s="10"/>
      <c r="P10" s="43" t="s">
        <v>0</v>
      </c>
      <c r="Q10" s="43" t="s">
        <v>0</v>
      </c>
      <c r="R10" s="43" t="s">
        <v>0</v>
      </c>
      <c r="S10" s="43" t="s">
        <v>0</v>
      </c>
      <c r="T10" s="43" t="s">
        <v>0</v>
      </c>
      <c r="U10" s="43" t="s">
        <v>0</v>
      </c>
      <c r="V10" s="43" t="s">
        <v>0</v>
      </c>
      <c r="W10" s="43" t="s">
        <v>0</v>
      </c>
      <c r="X10" s="43" t="s">
        <v>0</v>
      </c>
      <c r="Y10" s="43" t="s">
        <v>0</v>
      </c>
      <c r="Z10" s="43" t="s">
        <v>0</v>
      </c>
      <c r="AA10" s="43" t="s">
        <v>0</v>
      </c>
      <c r="AB10" s="43" t="s">
        <v>0</v>
      </c>
      <c r="AC10" s="43" t="s">
        <v>0</v>
      </c>
      <c r="AD10" s="43" t="s">
        <v>0</v>
      </c>
      <c r="AE10" s="43" t="s">
        <v>0</v>
      </c>
      <c r="AF10" s="43" t="s">
        <v>0</v>
      </c>
      <c r="AG10" s="43" t="s">
        <v>0</v>
      </c>
      <c r="AH10" s="43" t="s">
        <v>0</v>
      </c>
      <c r="AI10" s="43" t="s">
        <v>0</v>
      </c>
      <c r="AJ10" s="43" t="s">
        <v>0</v>
      </c>
    </row>
    <row r="11" spans="1:38" ht="15.45" x14ac:dyDescent="0.4">
      <c r="A11" s="1"/>
      <c r="B11" s="43"/>
      <c r="C11" s="43" t="s">
        <v>158</v>
      </c>
      <c r="D11" s="43" t="s">
        <v>16</v>
      </c>
      <c r="E11" s="119" t="s">
        <v>17</v>
      </c>
      <c r="F11" s="43"/>
      <c r="G11" s="43" t="s">
        <v>0</v>
      </c>
      <c r="H11" s="43" t="s">
        <v>159</v>
      </c>
      <c r="I11" s="93" t="s">
        <v>160</v>
      </c>
      <c r="J11" s="43" t="s">
        <v>161</v>
      </c>
      <c r="K11" s="43"/>
      <c r="L11" s="43" t="s">
        <v>162</v>
      </c>
      <c r="M11" s="43" t="s">
        <v>40</v>
      </c>
      <c r="N11" s="43" t="s">
        <v>40</v>
      </c>
      <c r="O11" s="10"/>
      <c r="P11" s="43" t="s">
        <v>1</v>
      </c>
      <c r="Q11" s="43" t="s">
        <v>2</v>
      </c>
      <c r="R11" s="43" t="s">
        <v>18</v>
      </c>
      <c r="S11" s="43" t="s">
        <v>1</v>
      </c>
      <c r="T11" s="43" t="s">
        <v>2</v>
      </c>
      <c r="U11" s="43" t="s">
        <v>18</v>
      </c>
      <c r="V11" s="43" t="s">
        <v>1</v>
      </c>
      <c r="W11" s="43" t="s">
        <v>2</v>
      </c>
      <c r="X11" s="43" t="s">
        <v>18</v>
      </c>
      <c r="Y11" s="43" t="s">
        <v>1</v>
      </c>
      <c r="Z11" s="43" t="s">
        <v>2</v>
      </c>
      <c r="AA11" s="43" t="s">
        <v>18</v>
      </c>
      <c r="AB11" s="43" t="s">
        <v>1</v>
      </c>
      <c r="AC11" s="43" t="s">
        <v>2</v>
      </c>
      <c r="AD11" s="43" t="s">
        <v>18</v>
      </c>
      <c r="AE11" s="43" t="s">
        <v>1</v>
      </c>
      <c r="AF11" s="43" t="s">
        <v>2</v>
      </c>
      <c r="AG11" s="43" t="s">
        <v>18</v>
      </c>
      <c r="AH11" s="43" t="s">
        <v>1</v>
      </c>
      <c r="AI11" s="43" t="s">
        <v>2</v>
      </c>
      <c r="AJ11" s="43" t="s">
        <v>18</v>
      </c>
    </row>
    <row r="12" spans="1:38" ht="15.45" x14ac:dyDescent="0.4">
      <c r="A12" s="1"/>
      <c r="B12" s="43"/>
      <c r="C12" s="43"/>
      <c r="D12" s="43" t="s">
        <v>19</v>
      </c>
      <c r="E12" s="119" t="s">
        <v>163</v>
      </c>
      <c r="F12" s="43"/>
      <c r="G12" s="43" t="s">
        <v>164</v>
      </c>
      <c r="H12" s="43" t="s">
        <v>165</v>
      </c>
      <c r="I12" s="43" t="s">
        <v>166</v>
      </c>
      <c r="J12" s="43" t="s">
        <v>167</v>
      </c>
      <c r="K12" s="43"/>
      <c r="L12" s="43" t="s">
        <v>164</v>
      </c>
      <c r="M12" s="43" t="s">
        <v>15</v>
      </c>
      <c r="N12" s="43" t="s">
        <v>168</v>
      </c>
      <c r="O12" s="10"/>
      <c r="P12" s="10" t="s">
        <v>4</v>
      </c>
      <c r="Q12" s="10" t="s">
        <v>4</v>
      </c>
      <c r="R12" s="10" t="s">
        <v>4</v>
      </c>
      <c r="S12" s="10" t="s">
        <v>20</v>
      </c>
      <c r="T12" s="10" t="s">
        <v>20</v>
      </c>
      <c r="U12" s="10" t="s">
        <v>20</v>
      </c>
      <c r="V12" s="10" t="s">
        <v>4</v>
      </c>
      <c r="W12" s="10" t="s">
        <v>4</v>
      </c>
      <c r="X12" s="10" t="s">
        <v>4</v>
      </c>
      <c r="Y12" s="10" t="s">
        <v>20</v>
      </c>
      <c r="Z12" s="10" t="s">
        <v>20</v>
      </c>
      <c r="AA12" s="10" t="s">
        <v>20</v>
      </c>
      <c r="AB12" s="43" t="s">
        <v>37</v>
      </c>
      <c r="AC12" s="43" t="s">
        <v>37</v>
      </c>
      <c r="AD12" s="43" t="s">
        <v>37</v>
      </c>
      <c r="AE12" s="43" t="s">
        <v>39</v>
      </c>
      <c r="AF12" s="43" t="s">
        <v>39</v>
      </c>
      <c r="AG12" s="43" t="s">
        <v>39</v>
      </c>
      <c r="AH12" s="43" t="s">
        <v>38</v>
      </c>
      <c r="AI12" s="43" t="s">
        <v>38</v>
      </c>
      <c r="AJ12" s="43" t="s">
        <v>38</v>
      </c>
      <c r="AK12" s="10"/>
      <c r="AL12" s="10"/>
    </row>
    <row r="13" spans="1:38" ht="15" x14ac:dyDescent="0.35">
      <c r="A13" s="1"/>
      <c r="B13" s="113" t="s">
        <v>3</v>
      </c>
      <c r="C13" s="113" t="s">
        <v>3</v>
      </c>
      <c r="D13" s="113" t="s">
        <v>3</v>
      </c>
      <c r="E13" s="113" t="s">
        <v>3</v>
      </c>
      <c r="F13" s="113" t="s">
        <v>3</v>
      </c>
      <c r="G13" s="113" t="s">
        <v>3</v>
      </c>
      <c r="H13" s="113"/>
      <c r="I13" s="113"/>
      <c r="J13" s="113" t="s">
        <v>3</v>
      </c>
      <c r="K13" s="5"/>
      <c r="L13" s="113" t="s">
        <v>3</v>
      </c>
      <c r="M13" s="113" t="s">
        <v>3</v>
      </c>
      <c r="N13" s="113" t="s">
        <v>3</v>
      </c>
      <c r="O13" s="5"/>
      <c r="P13" s="113" t="s">
        <v>3</v>
      </c>
      <c r="Q13" s="113" t="s">
        <v>3</v>
      </c>
      <c r="R13" s="113" t="s">
        <v>3</v>
      </c>
      <c r="S13" s="113" t="s">
        <v>3</v>
      </c>
      <c r="T13" s="113" t="s">
        <v>3</v>
      </c>
      <c r="U13" s="113" t="s">
        <v>3</v>
      </c>
      <c r="V13" s="113" t="s">
        <v>3</v>
      </c>
      <c r="W13" s="113" t="s">
        <v>3</v>
      </c>
      <c r="X13" s="113" t="s">
        <v>3</v>
      </c>
      <c r="Y13" s="113" t="s">
        <v>3</v>
      </c>
      <c r="Z13" s="113" t="s">
        <v>3</v>
      </c>
      <c r="AA13" s="113" t="s">
        <v>3</v>
      </c>
      <c r="AB13" s="113" t="s">
        <v>3</v>
      </c>
      <c r="AC13" s="113" t="s">
        <v>3</v>
      </c>
      <c r="AD13" s="113" t="s">
        <v>3</v>
      </c>
      <c r="AE13" s="113" t="s">
        <v>3</v>
      </c>
      <c r="AF13" s="113" t="s">
        <v>3</v>
      </c>
      <c r="AG13" s="113" t="s">
        <v>3</v>
      </c>
      <c r="AH13" s="113" t="s">
        <v>3</v>
      </c>
      <c r="AI13" s="113" t="s">
        <v>3</v>
      </c>
      <c r="AJ13" s="113" t="s">
        <v>3</v>
      </c>
    </row>
    <row r="14" spans="1:38" ht="15" x14ac:dyDescent="0.35">
      <c r="A14" s="1"/>
      <c r="B14" s="12"/>
      <c r="C14" s="12"/>
      <c r="D14" s="13"/>
      <c r="E14" s="14">
        <v>0</v>
      </c>
      <c r="F14" s="14">
        <v>0</v>
      </c>
      <c r="G14" s="15">
        <v>0</v>
      </c>
      <c r="H14" s="49">
        <v>0</v>
      </c>
      <c r="I14" s="49">
        <v>0</v>
      </c>
      <c r="J14" s="137">
        <f>H14+I14</f>
        <v>0</v>
      </c>
      <c r="K14" s="87"/>
      <c r="L14" s="124" t="str">
        <f>IF($F14=0," ",G14/$F14)</f>
        <v xml:space="preserve"> </v>
      </c>
      <c r="M14" s="138" t="str">
        <f>IF(F14=0," ",J14/F14)</f>
        <v xml:space="preserve"> </v>
      </c>
      <c r="N14" s="139" t="str">
        <f t="shared" ref="N14:N60" si="0">IF(J14=0," ",(J14/G14)*100)</f>
        <v xml:space="preserve"> </v>
      </c>
      <c r="P14" s="140" t="str">
        <f>IF($E14=1,$F14," ")</f>
        <v xml:space="preserve"> </v>
      </c>
      <c r="Q14" s="140" t="str">
        <f>IF($E14=1,$G14," ")</f>
        <v xml:space="preserve"> </v>
      </c>
      <c r="R14" s="141" t="str">
        <f>IF($E14=1,$J14," ")</f>
        <v xml:space="preserve"> </v>
      </c>
      <c r="S14" s="140" t="str">
        <f>IF($E14=2,$F14," ")</f>
        <v xml:space="preserve"> </v>
      </c>
      <c r="T14" s="140" t="str">
        <f>IF($E14=2,$G14," ")</f>
        <v xml:space="preserve"> </v>
      </c>
      <c r="U14" s="141" t="str">
        <f>IF($E14=2,$J14," ")</f>
        <v xml:space="preserve"> </v>
      </c>
      <c r="V14" s="141" t="str">
        <f>IF($E14=3,$F14," ")</f>
        <v xml:space="preserve"> </v>
      </c>
      <c r="W14" s="141" t="str">
        <f>IF($E14=3,$G14," ")</f>
        <v xml:space="preserve"> </v>
      </c>
      <c r="X14" s="141" t="str">
        <f>IF($E14=3,$J14," ")</f>
        <v xml:space="preserve"> </v>
      </c>
      <c r="Y14" s="141" t="str">
        <f>IF($E14=4,$F14," ")</f>
        <v xml:space="preserve"> </v>
      </c>
      <c r="Z14" s="141" t="str">
        <f>IF($E14=4,$G14," ")</f>
        <v xml:space="preserve"> </v>
      </c>
      <c r="AA14" s="141" t="str">
        <f t="shared" ref="AA14:AA60" si="1">IF($E14=4,$J14," ")</f>
        <v xml:space="preserve"> </v>
      </c>
      <c r="AB14" s="141" t="str">
        <f>IF($E14=5,$F14," ")</f>
        <v xml:space="preserve"> </v>
      </c>
      <c r="AC14" s="141" t="str">
        <f>IF($E14=5,$G14," ")</f>
        <v xml:space="preserve"> </v>
      </c>
      <c r="AD14" s="141" t="str">
        <f t="shared" ref="AD14:AD60" si="2">IF($E14=5,$J14," ")</f>
        <v xml:space="preserve"> </v>
      </c>
      <c r="AE14" s="141" t="str">
        <f>IF($E14=6,$F14," ")</f>
        <v xml:space="preserve"> </v>
      </c>
      <c r="AF14" s="141" t="str">
        <f>IF($E14=6,$G14," ")</f>
        <v xml:space="preserve"> </v>
      </c>
      <c r="AG14" s="141" t="str">
        <f t="shared" ref="AG14:AG60" si="3">IF($E14=6,$J14," ")</f>
        <v xml:space="preserve"> </v>
      </c>
      <c r="AH14" s="141" t="str">
        <f>IF($E14=7,$F14," ")</f>
        <v xml:space="preserve"> </v>
      </c>
      <c r="AI14" s="141" t="str">
        <f>IF($E14=7,$G14," ")</f>
        <v xml:space="preserve"> </v>
      </c>
      <c r="AJ14" s="141" t="str">
        <f>IF($E14=7,$J14," ")</f>
        <v xml:space="preserve"> </v>
      </c>
    </row>
    <row r="15" spans="1:38" ht="15" x14ac:dyDescent="0.35">
      <c r="A15" s="1"/>
      <c r="B15" s="12"/>
      <c r="C15" s="12"/>
      <c r="D15" s="13"/>
      <c r="E15" s="14">
        <v>0</v>
      </c>
      <c r="F15" s="14">
        <v>0</v>
      </c>
      <c r="G15" s="15">
        <v>0</v>
      </c>
      <c r="H15" s="49">
        <v>0</v>
      </c>
      <c r="I15" s="49">
        <v>0</v>
      </c>
      <c r="J15" s="137">
        <f t="shared" ref="J15:J60" si="4">H15+I15</f>
        <v>0</v>
      </c>
      <c r="K15" s="87"/>
      <c r="L15" s="124" t="str">
        <f t="shared" ref="L15:L60" si="5">IF($F15=0," ",G15/$F15)</f>
        <v xml:space="preserve"> </v>
      </c>
      <c r="M15" s="138" t="str">
        <f t="shared" ref="M15:M60" si="6">IF(F15=0," ",J15/F15)</f>
        <v xml:space="preserve"> </v>
      </c>
      <c r="N15" s="139" t="str">
        <f t="shared" si="0"/>
        <v xml:space="preserve"> </v>
      </c>
      <c r="P15" s="140" t="str">
        <f t="shared" ref="P15:P60" si="7">IF($E15=1,$F15," ")</f>
        <v xml:space="preserve"> </v>
      </c>
      <c r="Q15" s="140" t="str">
        <f t="shared" ref="Q15:Q60" si="8">IF($E15=1,$G15," ")</f>
        <v xml:space="preserve"> </v>
      </c>
      <c r="R15" s="141" t="str">
        <f t="shared" ref="R15:R60" si="9">IF($E15=1,$J15," ")</f>
        <v xml:space="preserve"> </v>
      </c>
      <c r="S15" s="140" t="str">
        <f t="shared" ref="S15:S60" si="10">IF($E15=2,$F15," ")</f>
        <v xml:space="preserve"> </v>
      </c>
      <c r="T15" s="140" t="str">
        <f t="shared" ref="T15:T60" si="11">IF($E15=2,$G15," ")</f>
        <v xml:space="preserve"> </v>
      </c>
      <c r="U15" s="141" t="str">
        <f t="shared" ref="U15:U60" si="12">IF($E15=2,$J15," ")</f>
        <v xml:space="preserve"> </v>
      </c>
      <c r="V15" s="141" t="str">
        <f t="shared" ref="V15:V60" si="13">IF($E15=3,$F15," ")</f>
        <v xml:space="preserve"> </v>
      </c>
      <c r="W15" s="141" t="str">
        <f t="shared" ref="W15:W60" si="14">IF($E15=3,$G15," ")</f>
        <v xml:space="preserve"> </v>
      </c>
      <c r="X15" s="141" t="str">
        <f t="shared" ref="X15:X60" si="15">IF($E15=3,$J15," ")</f>
        <v xml:space="preserve"> </v>
      </c>
      <c r="Y15" s="141" t="str">
        <f t="shared" ref="Y15:Y60" si="16">IF($E15=4,$F15," ")</f>
        <v xml:space="preserve"> </v>
      </c>
      <c r="Z15" s="141" t="str">
        <f t="shared" ref="Z15:Z60" si="17">IF($E15=4,$G15," ")</f>
        <v xml:space="preserve"> </v>
      </c>
      <c r="AA15" s="141" t="str">
        <f t="shared" si="1"/>
        <v xml:space="preserve"> </v>
      </c>
      <c r="AB15" s="141" t="str">
        <f t="shared" ref="AB15:AB60" si="18">IF($E15=5,$F15," ")</f>
        <v xml:space="preserve"> </v>
      </c>
      <c r="AC15" s="141" t="str">
        <f t="shared" ref="AC15:AC60" si="19">IF($E15=5,$G15," ")</f>
        <v xml:space="preserve"> </v>
      </c>
      <c r="AD15" s="141" t="str">
        <f t="shared" si="2"/>
        <v xml:space="preserve"> </v>
      </c>
      <c r="AE15" s="141" t="str">
        <f t="shared" ref="AE15:AE60" si="20">IF($E15=6,$F15," ")</f>
        <v xml:space="preserve"> </v>
      </c>
      <c r="AF15" s="141" t="str">
        <f t="shared" ref="AF15:AF60" si="21">IF($E15=6,$G15," ")</f>
        <v xml:space="preserve"> </v>
      </c>
      <c r="AG15" s="141" t="str">
        <f t="shared" si="3"/>
        <v xml:space="preserve"> </v>
      </c>
      <c r="AH15" s="141" t="str">
        <f t="shared" ref="AH15:AH60" si="22">IF($E15=7,$F15," ")</f>
        <v xml:space="preserve"> </v>
      </c>
      <c r="AI15" s="141" t="str">
        <f t="shared" ref="AI15:AI60" si="23">IF($E15=7,$G15," ")</f>
        <v xml:space="preserve"> </v>
      </c>
      <c r="AJ15" s="141" t="str">
        <f t="shared" ref="AJ15:AJ60" si="24">IF($E15=7,$J15," ")</f>
        <v xml:space="preserve"> </v>
      </c>
    </row>
    <row r="16" spans="1:38" ht="15" x14ac:dyDescent="0.35">
      <c r="A16" s="1"/>
      <c r="B16" s="12"/>
      <c r="C16" s="12"/>
      <c r="D16" s="13"/>
      <c r="E16" s="14">
        <v>0</v>
      </c>
      <c r="F16" s="14">
        <v>0</v>
      </c>
      <c r="G16" s="15">
        <v>0</v>
      </c>
      <c r="H16" s="49">
        <v>0</v>
      </c>
      <c r="I16" s="49">
        <v>0</v>
      </c>
      <c r="J16" s="137">
        <f t="shared" si="4"/>
        <v>0</v>
      </c>
      <c r="K16" s="87"/>
      <c r="L16" s="124" t="str">
        <f t="shared" si="5"/>
        <v xml:space="preserve"> </v>
      </c>
      <c r="M16" s="138" t="str">
        <f t="shared" si="6"/>
        <v xml:space="preserve"> </v>
      </c>
      <c r="N16" s="139" t="str">
        <f t="shared" si="0"/>
        <v xml:space="preserve"> </v>
      </c>
      <c r="P16" s="140" t="str">
        <f t="shared" si="7"/>
        <v xml:space="preserve"> </v>
      </c>
      <c r="Q16" s="140" t="str">
        <f t="shared" si="8"/>
        <v xml:space="preserve"> </v>
      </c>
      <c r="R16" s="141" t="str">
        <f t="shared" si="9"/>
        <v xml:space="preserve"> </v>
      </c>
      <c r="S16" s="140" t="str">
        <f t="shared" si="10"/>
        <v xml:space="preserve"> </v>
      </c>
      <c r="T16" s="140" t="str">
        <f t="shared" si="11"/>
        <v xml:space="preserve"> </v>
      </c>
      <c r="U16" s="141" t="str">
        <f t="shared" si="12"/>
        <v xml:space="preserve"> </v>
      </c>
      <c r="V16" s="141" t="str">
        <f t="shared" si="13"/>
        <v xml:space="preserve"> </v>
      </c>
      <c r="W16" s="141" t="str">
        <f t="shared" si="14"/>
        <v xml:space="preserve"> </v>
      </c>
      <c r="X16" s="141" t="str">
        <f t="shared" si="15"/>
        <v xml:space="preserve"> </v>
      </c>
      <c r="Y16" s="141" t="str">
        <f t="shared" si="16"/>
        <v xml:space="preserve"> </v>
      </c>
      <c r="Z16" s="141" t="str">
        <f t="shared" si="17"/>
        <v xml:space="preserve"> </v>
      </c>
      <c r="AA16" s="141" t="str">
        <f t="shared" si="1"/>
        <v xml:space="preserve"> </v>
      </c>
      <c r="AB16" s="141" t="str">
        <f t="shared" si="18"/>
        <v xml:space="preserve"> </v>
      </c>
      <c r="AC16" s="141" t="str">
        <f t="shared" si="19"/>
        <v xml:space="preserve"> </v>
      </c>
      <c r="AD16" s="141" t="str">
        <f t="shared" si="2"/>
        <v xml:space="preserve"> </v>
      </c>
      <c r="AE16" s="141" t="str">
        <f t="shared" si="20"/>
        <v xml:space="preserve"> </v>
      </c>
      <c r="AF16" s="141" t="str">
        <f t="shared" si="21"/>
        <v xml:space="preserve"> </v>
      </c>
      <c r="AG16" s="141" t="str">
        <f t="shared" si="3"/>
        <v xml:space="preserve"> </v>
      </c>
      <c r="AH16" s="141" t="str">
        <f t="shared" si="22"/>
        <v xml:space="preserve"> </v>
      </c>
      <c r="AI16" s="141" t="str">
        <f t="shared" si="23"/>
        <v xml:space="preserve"> </v>
      </c>
      <c r="AJ16" s="141" t="str">
        <f t="shared" si="24"/>
        <v xml:space="preserve"> </v>
      </c>
    </row>
    <row r="17" spans="1:36" ht="15" x14ac:dyDescent="0.35">
      <c r="A17" s="1"/>
      <c r="B17" s="12"/>
      <c r="C17" s="12"/>
      <c r="D17" s="13"/>
      <c r="E17" s="14">
        <v>0</v>
      </c>
      <c r="F17" s="14">
        <v>0</v>
      </c>
      <c r="G17" s="15">
        <v>0</v>
      </c>
      <c r="H17" s="49">
        <v>0</v>
      </c>
      <c r="I17" s="49">
        <v>0</v>
      </c>
      <c r="J17" s="137">
        <f t="shared" si="4"/>
        <v>0</v>
      </c>
      <c r="K17" s="5"/>
      <c r="L17" s="124" t="str">
        <f t="shared" si="5"/>
        <v xml:space="preserve"> </v>
      </c>
      <c r="M17" s="138" t="str">
        <f t="shared" si="6"/>
        <v xml:space="preserve"> </v>
      </c>
      <c r="N17" s="139" t="str">
        <f t="shared" si="0"/>
        <v xml:space="preserve"> </v>
      </c>
      <c r="P17" s="140" t="str">
        <f t="shared" si="7"/>
        <v xml:space="preserve"> </v>
      </c>
      <c r="Q17" s="140" t="str">
        <f t="shared" si="8"/>
        <v xml:space="preserve"> </v>
      </c>
      <c r="R17" s="141" t="str">
        <f t="shared" si="9"/>
        <v xml:space="preserve"> </v>
      </c>
      <c r="S17" s="140" t="str">
        <f t="shared" si="10"/>
        <v xml:space="preserve"> </v>
      </c>
      <c r="T17" s="140" t="str">
        <f t="shared" si="11"/>
        <v xml:space="preserve"> </v>
      </c>
      <c r="U17" s="141" t="str">
        <f t="shared" si="12"/>
        <v xml:space="preserve"> </v>
      </c>
      <c r="V17" s="141" t="str">
        <f t="shared" si="13"/>
        <v xml:space="preserve"> </v>
      </c>
      <c r="W17" s="141" t="str">
        <f t="shared" si="14"/>
        <v xml:space="preserve"> </v>
      </c>
      <c r="X17" s="141" t="str">
        <f t="shared" si="15"/>
        <v xml:space="preserve"> </v>
      </c>
      <c r="Y17" s="141" t="str">
        <f t="shared" si="16"/>
        <v xml:space="preserve"> </v>
      </c>
      <c r="Z17" s="141" t="str">
        <f t="shared" si="17"/>
        <v xml:space="preserve"> </v>
      </c>
      <c r="AA17" s="141" t="str">
        <f t="shared" si="1"/>
        <v xml:space="preserve"> </v>
      </c>
      <c r="AB17" s="141" t="str">
        <f t="shared" si="18"/>
        <v xml:space="preserve"> </v>
      </c>
      <c r="AC17" s="141" t="str">
        <f t="shared" si="19"/>
        <v xml:space="preserve"> </v>
      </c>
      <c r="AD17" s="141" t="str">
        <f t="shared" si="2"/>
        <v xml:space="preserve"> </v>
      </c>
      <c r="AE17" s="141" t="str">
        <f t="shared" si="20"/>
        <v xml:space="preserve"> </v>
      </c>
      <c r="AF17" s="141" t="str">
        <f t="shared" si="21"/>
        <v xml:space="preserve"> </v>
      </c>
      <c r="AG17" s="141" t="str">
        <f t="shared" si="3"/>
        <v xml:space="preserve"> </v>
      </c>
      <c r="AH17" s="141" t="str">
        <f t="shared" si="22"/>
        <v xml:space="preserve"> </v>
      </c>
      <c r="AI17" s="141" t="str">
        <f t="shared" si="23"/>
        <v xml:space="preserve"> </v>
      </c>
      <c r="AJ17" s="141" t="str">
        <f t="shared" si="24"/>
        <v xml:space="preserve"> </v>
      </c>
    </row>
    <row r="18" spans="1:36" ht="15" x14ac:dyDescent="0.35">
      <c r="A18" s="1"/>
      <c r="B18" s="12"/>
      <c r="C18" s="12"/>
      <c r="D18" s="13"/>
      <c r="E18" s="14">
        <v>0</v>
      </c>
      <c r="F18" s="14">
        <v>0</v>
      </c>
      <c r="G18" s="15">
        <v>0</v>
      </c>
      <c r="H18" s="49">
        <v>0</v>
      </c>
      <c r="I18" s="49">
        <v>0</v>
      </c>
      <c r="J18" s="137">
        <f t="shared" si="4"/>
        <v>0</v>
      </c>
      <c r="K18" s="5"/>
      <c r="L18" s="124" t="str">
        <f t="shared" si="5"/>
        <v xml:space="preserve"> </v>
      </c>
      <c r="M18" s="138" t="str">
        <f t="shared" si="6"/>
        <v xml:space="preserve"> </v>
      </c>
      <c r="N18" s="139" t="str">
        <f t="shared" si="0"/>
        <v xml:space="preserve"> </v>
      </c>
      <c r="P18" s="140" t="str">
        <f t="shared" si="7"/>
        <v xml:space="preserve"> </v>
      </c>
      <c r="Q18" s="140" t="str">
        <f t="shared" si="8"/>
        <v xml:space="preserve"> </v>
      </c>
      <c r="R18" s="141" t="str">
        <f t="shared" si="9"/>
        <v xml:space="preserve"> </v>
      </c>
      <c r="S18" s="140" t="str">
        <f t="shared" si="10"/>
        <v xml:space="preserve"> </v>
      </c>
      <c r="T18" s="140" t="str">
        <f t="shared" si="11"/>
        <v xml:space="preserve"> </v>
      </c>
      <c r="U18" s="141" t="str">
        <f t="shared" si="12"/>
        <v xml:space="preserve"> </v>
      </c>
      <c r="V18" s="141" t="str">
        <f t="shared" si="13"/>
        <v xml:space="preserve"> </v>
      </c>
      <c r="W18" s="141" t="str">
        <f t="shared" si="14"/>
        <v xml:space="preserve"> </v>
      </c>
      <c r="X18" s="141" t="str">
        <f t="shared" si="15"/>
        <v xml:space="preserve"> </v>
      </c>
      <c r="Y18" s="141" t="str">
        <f t="shared" si="16"/>
        <v xml:space="preserve"> </v>
      </c>
      <c r="Z18" s="141" t="str">
        <f t="shared" si="17"/>
        <v xml:space="preserve"> </v>
      </c>
      <c r="AA18" s="141" t="str">
        <f t="shared" si="1"/>
        <v xml:space="preserve"> </v>
      </c>
      <c r="AB18" s="141" t="str">
        <f t="shared" si="18"/>
        <v xml:space="preserve"> </v>
      </c>
      <c r="AC18" s="141" t="str">
        <f t="shared" si="19"/>
        <v xml:space="preserve"> </v>
      </c>
      <c r="AD18" s="141" t="str">
        <f t="shared" si="2"/>
        <v xml:space="preserve"> </v>
      </c>
      <c r="AE18" s="141" t="str">
        <f t="shared" si="20"/>
        <v xml:space="preserve"> </v>
      </c>
      <c r="AF18" s="141" t="str">
        <f t="shared" si="21"/>
        <v xml:space="preserve"> </v>
      </c>
      <c r="AG18" s="141" t="str">
        <f t="shared" si="3"/>
        <v xml:space="preserve"> </v>
      </c>
      <c r="AH18" s="141" t="str">
        <f t="shared" si="22"/>
        <v xml:space="preserve"> </v>
      </c>
      <c r="AI18" s="141" t="str">
        <f t="shared" si="23"/>
        <v xml:space="preserve"> </v>
      </c>
      <c r="AJ18" s="141" t="str">
        <f t="shared" si="24"/>
        <v xml:space="preserve"> </v>
      </c>
    </row>
    <row r="19" spans="1:36" ht="15" x14ac:dyDescent="0.35">
      <c r="A19" s="1"/>
      <c r="B19" s="12"/>
      <c r="C19" s="12"/>
      <c r="D19" s="13"/>
      <c r="E19" s="14">
        <v>0</v>
      </c>
      <c r="F19" s="14">
        <v>0</v>
      </c>
      <c r="G19" s="15">
        <v>0</v>
      </c>
      <c r="H19" s="49">
        <v>0</v>
      </c>
      <c r="I19" s="49">
        <v>0</v>
      </c>
      <c r="J19" s="137">
        <f t="shared" si="4"/>
        <v>0</v>
      </c>
      <c r="K19" s="50"/>
      <c r="L19" s="142" t="str">
        <f t="shared" si="5"/>
        <v xml:space="preserve"> </v>
      </c>
      <c r="M19" s="143" t="str">
        <f t="shared" si="6"/>
        <v xml:space="preserve"> </v>
      </c>
      <c r="N19" s="144" t="str">
        <f t="shared" si="0"/>
        <v xml:space="preserve"> </v>
      </c>
      <c r="P19" s="140" t="str">
        <f t="shared" si="7"/>
        <v xml:space="preserve"> </v>
      </c>
      <c r="Q19" s="140" t="str">
        <f t="shared" si="8"/>
        <v xml:space="preserve"> </v>
      </c>
      <c r="R19" s="141" t="str">
        <f t="shared" si="9"/>
        <v xml:space="preserve"> </v>
      </c>
      <c r="S19" s="140" t="str">
        <f t="shared" si="10"/>
        <v xml:space="preserve"> </v>
      </c>
      <c r="T19" s="140" t="str">
        <f t="shared" si="11"/>
        <v xml:space="preserve"> </v>
      </c>
      <c r="U19" s="141" t="str">
        <f t="shared" si="12"/>
        <v xml:space="preserve"> </v>
      </c>
      <c r="V19" s="141" t="str">
        <f t="shared" si="13"/>
        <v xml:space="preserve"> </v>
      </c>
      <c r="W19" s="141" t="str">
        <f t="shared" si="14"/>
        <v xml:space="preserve"> </v>
      </c>
      <c r="X19" s="141" t="str">
        <f t="shared" si="15"/>
        <v xml:space="preserve"> </v>
      </c>
      <c r="Y19" s="141" t="str">
        <f t="shared" si="16"/>
        <v xml:space="preserve"> </v>
      </c>
      <c r="Z19" s="141" t="str">
        <f t="shared" si="17"/>
        <v xml:space="preserve"> </v>
      </c>
      <c r="AA19" s="141" t="str">
        <f t="shared" si="1"/>
        <v xml:space="preserve"> </v>
      </c>
      <c r="AB19" s="141" t="str">
        <f t="shared" si="18"/>
        <v xml:space="preserve"> </v>
      </c>
      <c r="AC19" s="141" t="str">
        <f t="shared" si="19"/>
        <v xml:space="preserve"> </v>
      </c>
      <c r="AD19" s="141" t="str">
        <f t="shared" si="2"/>
        <v xml:space="preserve"> </v>
      </c>
      <c r="AE19" s="141" t="str">
        <f t="shared" si="20"/>
        <v xml:space="preserve"> </v>
      </c>
      <c r="AF19" s="141" t="str">
        <f t="shared" si="21"/>
        <v xml:space="preserve"> </v>
      </c>
      <c r="AG19" s="141" t="str">
        <f t="shared" si="3"/>
        <v xml:space="preserve"> </v>
      </c>
      <c r="AH19" s="141" t="str">
        <f t="shared" si="22"/>
        <v xml:space="preserve"> </v>
      </c>
      <c r="AI19" s="141" t="str">
        <f t="shared" si="23"/>
        <v xml:space="preserve"> </v>
      </c>
      <c r="AJ19" s="141" t="str">
        <f t="shared" si="24"/>
        <v xml:space="preserve"> </v>
      </c>
    </row>
    <row r="20" spans="1:36" ht="15" x14ac:dyDescent="0.35">
      <c r="A20" s="1"/>
      <c r="B20" s="12"/>
      <c r="C20" s="12"/>
      <c r="D20" s="13"/>
      <c r="E20" s="14">
        <v>0</v>
      </c>
      <c r="F20" s="14">
        <v>0</v>
      </c>
      <c r="G20" s="15">
        <v>0</v>
      </c>
      <c r="H20" s="49">
        <v>0</v>
      </c>
      <c r="I20" s="49">
        <v>0</v>
      </c>
      <c r="J20" s="137">
        <f t="shared" si="4"/>
        <v>0</v>
      </c>
      <c r="K20" s="5"/>
      <c r="L20" s="124" t="str">
        <f t="shared" si="5"/>
        <v xml:space="preserve"> </v>
      </c>
      <c r="M20" s="138" t="str">
        <f t="shared" si="6"/>
        <v xml:space="preserve"> </v>
      </c>
      <c r="N20" s="139" t="str">
        <f t="shared" si="0"/>
        <v xml:space="preserve"> </v>
      </c>
      <c r="P20" s="140" t="str">
        <f t="shared" si="7"/>
        <v xml:space="preserve"> </v>
      </c>
      <c r="Q20" s="140" t="str">
        <f t="shared" si="8"/>
        <v xml:space="preserve"> </v>
      </c>
      <c r="R20" s="141" t="str">
        <f t="shared" si="9"/>
        <v xml:space="preserve"> </v>
      </c>
      <c r="S20" s="140" t="str">
        <f t="shared" si="10"/>
        <v xml:space="preserve"> </v>
      </c>
      <c r="T20" s="140" t="str">
        <f t="shared" si="11"/>
        <v xml:space="preserve"> </v>
      </c>
      <c r="U20" s="141" t="str">
        <f t="shared" si="12"/>
        <v xml:space="preserve"> </v>
      </c>
      <c r="V20" s="141" t="str">
        <f t="shared" si="13"/>
        <v xml:space="preserve"> </v>
      </c>
      <c r="W20" s="141" t="str">
        <f t="shared" si="14"/>
        <v xml:space="preserve"> </v>
      </c>
      <c r="X20" s="141" t="str">
        <f t="shared" si="15"/>
        <v xml:space="preserve"> </v>
      </c>
      <c r="Y20" s="141" t="str">
        <f t="shared" si="16"/>
        <v xml:space="preserve"> </v>
      </c>
      <c r="Z20" s="141" t="str">
        <f t="shared" si="17"/>
        <v xml:space="preserve"> </v>
      </c>
      <c r="AA20" s="141" t="str">
        <f t="shared" si="1"/>
        <v xml:space="preserve"> </v>
      </c>
      <c r="AB20" s="141" t="str">
        <f t="shared" si="18"/>
        <v xml:space="preserve"> </v>
      </c>
      <c r="AC20" s="141" t="str">
        <f t="shared" si="19"/>
        <v xml:space="preserve"> </v>
      </c>
      <c r="AD20" s="141" t="str">
        <f t="shared" si="2"/>
        <v xml:space="preserve"> </v>
      </c>
      <c r="AE20" s="141" t="str">
        <f t="shared" si="20"/>
        <v xml:space="preserve"> </v>
      </c>
      <c r="AF20" s="141" t="str">
        <f t="shared" si="21"/>
        <v xml:space="preserve"> </v>
      </c>
      <c r="AG20" s="141" t="str">
        <f t="shared" si="3"/>
        <v xml:space="preserve"> </v>
      </c>
      <c r="AH20" s="141" t="str">
        <f t="shared" si="22"/>
        <v xml:space="preserve"> </v>
      </c>
      <c r="AI20" s="141" t="str">
        <f t="shared" si="23"/>
        <v xml:space="preserve"> </v>
      </c>
      <c r="AJ20" s="141" t="str">
        <f t="shared" si="24"/>
        <v xml:space="preserve"> </v>
      </c>
    </row>
    <row r="21" spans="1:36" ht="15" x14ac:dyDescent="0.35">
      <c r="A21" s="1"/>
      <c r="B21" s="12"/>
      <c r="C21" s="12"/>
      <c r="D21" s="13"/>
      <c r="E21" s="14">
        <v>0</v>
      </c>
      <c r="F21" s="14">
        <v>0</v>
      </c>
      <c r="G21" s="15">
        <v>0</v>
      </c>
      <c r="H21" s="49">
        <v>0</v>
      </c>
      <c r="I21" s="49">
        <v>0</v>
      </c>
      <c r="J21" s="137">
        <f t="shared" si="4"/>
        <v>0</v>
      </c>
      <c r="K21" s="5"/>
      <c r="L21" s="124" t="str">
        <f t="shared" si="5"/>
        <v xml:space="preserve"> </v>
      </c>
      <c r="M21" s="138" t="str">
        <f t="shared" si="6"/>
        <v xml:space="preserve"> </v>
      </c>
      <c r="N21" s="139" t="str">
        <f t="shared" si="0"/>
        <v xml:space="preserve"> </v>
      </c>
      <c r="P21" s="140" t="str">
        <f t="shared" si="7"/>
        <v xml:space="preserve"> </v>
      </c>
      <c r="Q21" s="140" t="str">
        <f t="shared" si="8"/>
        <v xml:space="preserve"> </v>
      </c>
      <c r="R21" s="141" t="str">
        <f t="shared" si="9"/>
        <v xml:space="preserve"> </v>
      </c>
      <c r="S21" s="140" t="str">
        <f t="shared" si="10"/>
        <v xml:space="preserve"> </v>
      </c>
      <c r="T21" s="140" t="str">
        <f t="shared" si="11"/>
        <v xml:space="preserve"> </v>
      </c>
      <c r="U21" s="141" t="str">
        <f t="shared" si="12"/>
        <v xml:space="preserve"> </v>
      </c>
      <c r="V21" s="141" t="str">
        <f t="shared" si="13"/>
        <v xml:space="preserve"> </v>
      </c>
      <c r="W21" s="141" t="str">
        <f t="shared" si="14"/>
        <v xml:space="preserve"> </v>
      </c>
      <c r="X21" s="141" t="str">
        <f t="shared" si="15"/>
        <v xml:space="preserve"> </v>
      </c>
      <c r="Y21" s="141" t="str">
        <f t="shared" si="16"/>
        <v xml:space="preserve"> </v>
      </c>
      <c r="Z21" s="141" t="str">
        <f t="shared" si="17"/>
        <v xml:space="preserve"> </v>
      </c>
      <c r="AA21" s="141" t="str">
        <f t="shared" si="1"/>
        <v xml:space="preserve"> </v>
      </c>
      <c r="AB21" s="141" t="str">
        <f t="shared" si="18"/>
        <v xml:space="preserve"> </v>
      </c>
      <c r="AC21" s="141" t="str">
        <f t="shared" si="19"/>
        <v xml:space="preserve"> </v>
      </c>
      <c r="AD21" s="141" t="str">
        <f t="shared" si="2"/>
        <v xml:space="preserve"> </v>
      </c>
      <c r="AE21" s="141" t="str">
        <f t="shared" si="20"/>
        <v xml:space="preserve"> </v>
      </c>
      <c r="AF21" s="141" t="str">
        <f t="shared" si="21"/>
        <v xml:space="preserve"> </v>
      </c>
      <c r="AG21" s="141" t="str">
        <f t="shared" si="3"/>
        <v xml:space="preserve"> </v>
      </c>
      <c r="AH21" s="141" t="str">
        <f t="shared" si="22"/>
        <v xml:space="preserve"> </v>
      </c>
      <c r="AI21" s="141" t="str">
        <f t="shared" si="23"/>
        <v xml:space="preserve"> </v>
      </c>
      <c r="AJ21" s="141" t="str">
        <f t="shared" si="24"/>
        <v xml:space="preserve"> </v>
      </c>
    </row>
    <row r="22" spans="1:36" ht="15" x14ac:dyDescent="0.35">
      <c r="A22" s="1"/>
      <c r="B22" s="145"/>
      <c r="C22" s="145"/>
      <c r="D22" s="146"/>
      <c r="E22" s="14">
        <v>0</v>
      </c>
      <c r="F22" s="14">
        <v>0</v>
      </c>
      <c r="G22" s="15">
        <v>0</v>
      </c>
      <c r="H22" s="49">
        <v>0</v>
      </c>
      <c r="I22" s="49">
        <v>0</v>
      </c>
      <c r="J22" s="137">
        <f t="shared" si="4"/>
        <v>0</v>
      </c>
      <c r="K22" s="50"/>
      <c r="L22" s="142" t="str">
        <f t="shared" si="5"/>
        <v xml:space="preserve"> </v>
      </c>
      <c r="M22" s="143" t="str">
        <f t="shared" si="6"/>
        <v xml:space="preserve"> </v>
      </c>
      <c r="N22" s="144" t="str">
        <f t="shared" si="0"/>
        <v xml:space="preserve"> </v>
      </c>
      <c r="P22" s="140" t="str">
        <f t="shared" si="7"/>
        <v xml:space="preserve"> </v>
      </c>
      <c r="Q22" s="140" t="str">
        <f t="shared" si="8"/>
        <v xml:space="preserve"> </v>
      </c>
      <c r="R22" s="141" t="str">
        <f t="shared" si="9"/>
        <v xml:space="preserve"> </v>
      </c>
      <c r="S22" s="140" t="str">
        <f t="shared" si="10"/>
        <v xml:space="preserve"> </v>
      </c>
      <c r="T22" s="140" t="str">
        <f t="shared" si="11"/>
        <v xml:space="preserve"> </v>
      </c>
      <c r="U22" s="141" t="str">
        <f t="shared" si="12"/>
        <v xml:space="preserve"> </v>
      </c>
      <c r="V22" s="141" t="str">
        <f t="shared" si="13"/>
        <v xml:space="preserve"> </v>
      </c>
      <c r="W22" s="141" t="str">
        <f t="shared" si="14"/>
        <v xml:space="preserve"> </v>
      </c>
      <c r="X22" s="141" t="str">
        <f t="shared" si="15"/>
        <v xml:space="preserve"> </v>
      </c>
      <c r="Y22" s="141" t="str">
        <f t="shared" si="16"/>
        <v xml:space="preserve"> </v>
      </c>
      <c r="Z22" s="141" t="str">
        <f t="shared" si="17"/>
        <v xml:space="preserve"> </v>
      </c>
      <c r="AA22" s="141" t="str">
        <f t="shared" si="1"/>
        <v xml:space="preserve"> </v>
      </c>
      <c r="AB22" s="141" t="str">
        <f t="shared" si="18"/>
        <v xml:space="preserve"> </v>
      </c>
      <c r="AC22" s="141" t="str">
        <f t="shared" si="19"/>
        <v xml:space="preserve"> </v>
      </c>
      <c r="AD22" s="141" t="str">
        <f t="shared" si="2"/>
        <v xml:space="preserve"> </v>
      </c>
      <c r="AE22" s="141" t="str">
        <f t="shared" si="20"/>
        <v xml:space="preserve"> </v>
      </c>
      <c r="AF22" s="141" t="str">
        <f t="shared" si="21"/>
        <v xml:space="preserve"> </v>
      </c>
      <c r="AG22" s="141" t="str">
        <f t="shared" si="3"/>
        <v xml:space="preserve"> </v>
      </c>
      <c r="AH22" s="141" t="str">
        <f t="shared" si="22"/>
        <v xml:space="preserve"> </v>
      </c>
      <c r="AI22" s="141" t="str">
        <f t="shared" si="23"/>
        <v xml:space="preserve"> </v>
      </c>
      <c r="AJ22" s="141" t="str">
        <f t="shared" si="24"/>
        <v xml:space="preserve"> </v>
      </c>
    </row>
    <row r="23" spans="1:36" ht="15" x14ac:dyDescent="0.35">
      <c r="A23" s="1"/>
      <c r="B23" s="12"/>
      <c r="C23" s="12"/>
      <c r="D23" s="13"/>
      <c r="E23" s="14">
        <v>0</v>
      </c>
      <c r="F23" s="14">
        <v>0</v>
      </c>
      <c r="G23" s="15">
        <v>0</v>
      </c>
      <c r="H23" s="49">
        <v>0</v>
      </c>
      <c r="I23" s="49">
        <v>0</v>
      </c>
      <c r="J23" s="137">
        <f t="shared" si="4"/>
        <v>0</v>
      </c>
      <c r="K23" s="5"/>
      <c r="L23" s="124" t="str">
        <f t="shared" si="5"/>
        <v xml:space="preserve"> </v>
      </c>
      <c r="M23" s="138" t="str">
        <f t="shared" si="6"/>
        <v xml:space="preserve"> </v>
      </c>
      <c r="N23" s="139" t="str">
        <f t="shared" si="0"/>
        <v xml:space="preserve"> </v>
      </c>
      <c r="P23" s="140" t="str">
        <f t="shared" si="7"/>
        <v xml:space="preserve"> </v>
      </c>
      <c r="Q23" s="140" t="str">
        <f t="shared" si="8"/>
        <v xml:space="preserve"> </v>
      </c>
      <c r="R23" s="141" t="str">
        <f t="shared" si="9"/>
        <v xml:space="preserve"> </v>
      </c>
      <c r="S23" s="140" t="str">
        <f t="shared" si="10"/>
        <v xml:space="preserve"> </v>
      </c>
      <c r="T23" s="140" t="str">
        <f t="shared" si="11"/>
        <v xml:space="preserve"> </v>
      </c>
      <c r="U23" s="141" t="str">
        <f t="shared" si="12"/>
        <v xml:space="preserve"> </v>
      </c>
      <c r="V23" s="141" t="str">
        <f t="shared" si="13"/>
        <v xml:space="preserve"> </v>
      </c>
      <c r="W23" s="141" t="str">
        <f t="shared" si="14"/>
        <v xml:space="preserve"> </v>
      </c>
      <c r="X23" s="141" t="str">
        <f t="shared" si="15"/>
        <v xml:space="preserve"> </v>
      </c>
      <c r="Y23" s="141" t="str">
        <f t="shared" si="16"/>
        <v xml:space="preserve"> </v>
      </c>
      <c r="Z23" s="141" t="str">
        <f t="shared" si="17"/>
        <v xml:space="preserve"> </v>
      </c>
      <c r="AA23" s="141" t="str">
        <f t="shared" si="1"/>
        <v xml:space="preserve"> </v>
      </c>
      <c r="AB23" s="141" t="str">
        <f t="shared" si="18"/>
        <v xml:space="preserve"> </v>
      </c>
      <c r="AC23" s="141" t="str">
        <f t="shared" si="19"/>
        <v xml:space="preserve"> </v>
      </c>
      <c r="AD23" s="141" t="str">
        <f t="shared" si="2"/>
        <v xml:space="preserve"> </v>
      </c>
      <c r="AE23" s="141" t="str">
        <f t="shared" si="20"/>
        <v xml:space="preserve"> </v>
      </c>
      <c r="AF23" s="141" t="str">
        <f t="shared" si="21"/>
        <v xml:space="preserve"> </v>
      </c>
      <c r="AG23" s="141" t="str">
        <f t="shared" si="3"/>
        <v xml:space="preserve"> </v>
      </c>
      <c r="AH23" s="141" t="str">
        <f t="shared" si="22"/>
        <v xml:space="preserve"> </v>
      </c>
      <c r="AI23" s="141" t="str">
        <f t="shared" si="23"/>
        <v xml:space="preserve"> </v>
      </c>
      <c r="AJ23" s="141" t="str">
        <f t="shared" si="24"/>
        <v xml:space="preserve"> </v>
      </c>
    </row>
    <row r="24" spans="1:36" ht="15" x14ac:dyDescent="0.35">
      <c r="A24" s="1"/>
      <c r="B24" s="12"/>
      <c r="C24" s="12"/>
      <c r="D24" s="13"/>
      <c r="E24" s="14">
        <v>0</v>
      </c>
      <c r="F24" s="14">
        <v>0</v>
      </c>
      <c r="G24" s="15">
        <v>0</v>
      </c>
      <c r="H24" s="49">
        <v>0</v>
      </c>
      <c r="I24" s="49">
        <v>0</v>
      </c>
      <c r="J24" s="137">
        <f t="shared" si="4"/>
        <v>0</v>
      </c>
      <c r="K24" s="5"/>
      <c r="L24" s="124" t="str">
        <f t="shared" si="5"/>
        <v xml:space="preserve"> </v>
      </c>
      <c r="M24" s="138" t="str">
        <f t="shared" si="6"/>
        <v xml:space="preserve"> </v>
      </c>
      <c r="N24" s="139" t="str">
        <f t="shared" si="0"/>
        <v xml:space="preserve"> </v>
      </c>
      <c r="P24" s="140" t="str">
        <f t="shared" si="7"/>
        <v xml:space="preserve"> </v>
      </c>
      <c r="Q24" s="140" t="str">
        <f t="shared" si="8"/>
        <v xml:space="preserve"> </v>
      </c>
      <c r="R24" s="141" t="str">
        <f t="shared" si="9"/>
        <v xml:space="preserve"> </v>
      </c>
      <c r="S24" s="140" t="str">
        <f t="shared" si="10"/>
        <v xml:space="preserve"> </v>
      </c>
      <c r="T24" s="140" t="str">
        <f t="shared" si="11"/>
        <v xml:space="preserve"> </v>
      </c>
      <c r="U24" s="141" t="str">
        <f t="shared" si="12"/>
        <v xml:space="preserve"> </v>
      </c>
      <c r="V24" s="141" t="str">
        <f t="shared" si="13"/>
        <v xml:space="preserve"> </v>
      </c>
      <c r="W24" s="141" t="str">
        <f t="shared" si="14"/>
        <v xml:space="preserve"> </v>
      </c>
      <c r="X24" s="141" t="str">
        <f t="shared" si="15"/>
        <v xml:space="preserve"> </v>
      </c>
      <c r="Y24" s="141" t="str">
        <f t="shared" si="16"/>
        <v xml:space="preserve"> </v>
      </c>
      <c r="Z24" s="141" t="str">
        <f t="shared" si="17"/>
        <v xml:space="preserve"> </v>
      </c>
      <c r="AA24" s="141" t="str">
        <f t="shared" si="1"/>
        <v xml:space="preserve"> </v>
      </c>
      <c r="AB24" s="141" t="str">
        <f t="shared" si="18"/>
        <v xml:space="preserve"> </v>
      </c>
      <c r="AC24" s="141" t="str">
        <f t="shared" si="19"/>
        <v xml:space="preserve"> </v>
      </c>
      <c r="AD24" s="141" t="str">
        <f t="shared" si="2"/>
        <v xml:space="preserve"> </v>
      </c>
      <c r="AE24" s="141" t="str">
        <f t="shared" si="20"/>
        <v xml:space="preserve"> </v>
      </c>
      <c r="AF24" s="141" t="str">
        <f t="shared" si="21"/>
        <v xml:space="preserve"> </v>
      </c>
      <c r="AG24" s="141" t="str">
        <f t="shared" si="3"/>
        <v xml:space="preserve"> </v>
      </c>
      <c r="AH24" s="141" t="str">
        <f t="shared" si="22"/>
        <v xml:space="preserve"> </v>
      </c>
      <c r="AI24" s="141" t="str">
        <f t="shared" si="23"/>
        <v xml:space="preserve"> </v>
      </c>
      <c r="AJ24" s="141" t="str">
        <f t="shared" si="24"/>
        <v xml:space="preserve"> </v>
      </c>
    </row>
    <row r="25" spans="1:36" ht="15" x14ac:dyDescent="0.35">
      <c r="A25" s="1"/>
      <c r="B25" s="12"/>
      <c r="C25" s="12"/>
      <c r="D25" s="13"/>
      <c r="E25" s="14">
        <v>0</v>
      </c>
      <c r="F25" s="14">
        <v>0</v>
      </c>
      <c r="G25" s="15">
        <v>0</v>
      </c>
      <c r="H25" s="49">
        <v>0</v>
      </c>
      <c r="I25" s="49">
        <v>0</v>
      </c>
      <c r="J25" s="137">
        <f t="shared" si="4"/>
        <v>0</v>
      </c>
      <c r="K25" s="5"/>
      <c r="L25" s="124" t="str">
        <f t="shared" si="5"/>
        <v xml:space="preserve"> </v>
      </c>
      <c r="M25" s="138" t="str">
        <f t="shared" si="6"/>
        <v xml:space="preserve"> </v>
      </c>
      <c r="N25" s="139" t="str">
        <f t="shared" si="0"/>
        <v xml:space="preserve"> </v>
      </c>
      <c r="P25" s="140" t="str">
        <f t="shared" si="7"/>
        <v xml:space="preserve"> </v>
      </c>
      <c r="Q25" s="140" t="str">
        <f t="shared" si="8"/>
        <v xml:space="preserve"> </v>
      </c>
      <c r="R25" s="141" t="str">
        <f t="shared" si="9"/>
        <v xml:space="preserve"> </v>
      </c>
      <c r="S25" s="140" t="str">
        <f t="shared" si="10"/>
        <v xml:space="preserve"> </v>
      </c>
      <c r="T25" s="140" t="str">
        <f t="shared" si="11"/>
        <v xml:space="preserve"> </v>
      </c>
      <c r="U25" s="141" t="str">
        <f t="shared" si="12"/>
        <v xml:space="preserve"> </v>
      </c>
      <c r="V25" s="141" t="str">
        <f t="shared" si="13"/>
        <v xml:space="preserve"> </v>
      </c>
      <c r="W25" s="141" t="str">
        <f t="shared" si="14"/>
        <v xml:space="preserve"> </v>
      </c>
      <c r="X25" s="141" t="str">
        <f t="shared" si="15"/>
        <v xml:space="preserve"> </v>
      </c>
      <c r="Y25" s="141" t="str">
        <f t="shared" si="16"/>
        <v xml:space="preserve"> </v>
      </c>
      <c r="Z25" s="141" t="str">
        <f t="shared" si="17"/>
        <v xml:space="preserve"> </v>
      </c>
      <c r="AA25" s="141" t="str">
        <f t="shared" si="1"/>
        <v xml:space="preserve"> </v>
      </c>
      <c r="AB25" s="141" t="str">
        <f t="shared" si="18"/>
        <v xml:space="preserve"> </v>
      </c>
      <c r="AC25" s="141" t="str">
        <f t="shared" si="19"/>
        <v xml:space="preserve"> </v>
      </c>
      <c r="AD25" s="141" t="str">
        <f t="shared" si="2"/>
        <v xml:space="preserve"> </v>
      </c>
      <c r="AE25" s="141" t="str">
        <f t="shared" si="20"/>
        <v xml:space="preserve"> </v>
      </c>
      <c r="AF25" s="141" t="str">
        <f t="shared" si="21"/>
        <v xml:space="preserve"> </v>
      </c>
      <c r="AG25" s="141" t="str">
        <f t="shared" si="3"/>
        <v xml:space="preserve"> </v>
      </c>
      <c r="AH25" s="141" t="str">
        <f t="shared" si="22"/>
        <v xml:space="preserve"> </v>
      </c>
      <c r="AI25" s="141" t="str">
        <f t="shared" si="23"/>
        <v xml:space="preserve"> </v>
      </c>
      <c r="AJ25" s="141" t="str">
        <f t="shared" si="24"/>
        <v xml:space="preserve"> </v>
      </c>
    </row>
    <row r="26" spans="1:36" ht="15" x14ac:dyDescent="0.35">
      <c r="A26" s="1"/>
      <c r="B26" s="12"/>
      <c r="C26" s="12"/>
      <c r="D26" s="13"/>
      <c r="E26" s="14">
        <v>0</v>
      </c>
      <c r="F26" s="14">
        <v>0</v>
      </c>
      <c r="G26" s="15">
        <v>0</v>
      </c>
      <c r="H26" s="49">
        <v>0</v>
      </c>
      <c r="I26" s="49">
        <v>0</v>
      </c>
      <c r="J26" s="137">
        <f t="shared" si="4"/>
        <v>0</v>
      </c>
      <c r="K26" s="5"/>
      <c r="L26" s="124" t="str">
        <f t="shared" si="5"/>
        <v xml:space="preserve"> </v>
      </c>
      <c r="M26" s="138" t="str">
        <f t="shared" si="6"/>
        <v xml:space="preserve"> </v>
      </c>
      <c r="N26" s="139" t="str">
        <f t="shared" si="0"/>
        <v xml:space="preserve"> </v>
      </c>
      <c r="P26" s="140" t="str">
        <f t="shared" si="7"/>
        <v xml:space="preserve"> </v>
      </c>
      <c r="Q26" s="140" t="str">
        <f t="shared" si="8"/>
        <v xml:space="preserve"> </v>
      </c>
      <c r="R26" s="141" t="str">
        <f t="shared" si="9"/>
        <v xml:space="preserve"> </v>
      </c>
      <c r="S26" s="140" t="str">
        <f t="shared" si="10"/>
        <v xml:space="preserve"> </v>
      </c>
      <c r="T26" s="140" t="str">
        <f t="shared" si="11"/>
        <v xml:space="preserve"> </v>
      </c>
      <c r="U26" s="141" t="str">
        <f t="shared" si="12"/>
        <v xml:space="preserve"> </v>
      </c>
      <c r="V26" s="141" t="str">
        <f t="shared" si="13"/>
        <v xml:space="preserve"> </v>
      </c>
      <c r="W26" s="141" t="str">
        <f t="shared" si="14"/>
        <v xml:space="preserve"> </v>
      </c>
      <c r="X26" s="141" t="str">
        <f t="shared" si="15"/>
        <v xml:space="preserve"> </v>
      </c>
      <c r="Y26" s="141" t="str">
        <f t="shared" si="16"/>
        <v xml:space="preserve"> </v>
      </c>
      <c r="Z26" s="141" t="str">
        <f t="shared" si="17"/>
        <v xml:space="preserve"> </v>
      </c>
      <c r="AA26" s="141" t="str">
        <f t="shared" si="1"/>
        <v xml:space="preserve"> </v>
      </c>
      <c r="AB26" s="141" t="str">
        <f t="shared" si="18"/>
        <v xml:space="preserve"> </v>
      </c>
      <c r="AC26" s="141" t="str">
        <f t="shared" si="19"/>
        <v xml:space="preserve"> </v>
      </c>
      <c r="AD26" s="141" t="str">
        <f t="shared" si="2"/>
        <v xml:space="preserve"> </v>
      </c>
      <c r="AE26" s="141" t="str">
        <f t="shared" si="20"/>
        <v xml:space="preserve"> </v>
      </c>
      <c r="AF26" s="141" t="str">
        <f t="shared" si="21"/>
        <v xml:space="preserve"> </v>
      </c>
      <c r="AG26" s="141" t="str">
        <f t="shared" si="3"/>
        <v xml:space="preserve"> </v>
      </c>
      <c r="AH26" s="141" t="str">
        <f t="shared" si="22"/>
        <v xml:space="preserve"> </v>
      </c>
      <c r="AI26" s="141" t="str">
        <f t="shared" si="23"/>
        <v xml:space="preserve"> </v>
      </c>
      <c r="AJ26" s="141" t="str">
        <f t="shared" si="24"/>
        <v xml:space="preserve"> </v>
      </c>
    </row>
    <row r="27" spans="1:36" ht="15" x14ac:dyDescent="0.35">
      <c r="A27" s="1"/>
      <c r="B27" s="12"/>
      <c r="C27" s="12"/>
      <c r="D27" s="13"/>
      <c r="E27" s="14">
        <v>0</v>
      </c>
      <c r="F27" s="14">
        <v>0</v>
      </c>
      <c r="G27" s="15">
        <v>0</v>
      </c>
      <c r="H27" s="49">
        <v>0</v>
      </c>
      <c r="I27" s="49">
        <v>0</v>
      </c>
      <c r="J27" s="137">
        <f t="shared" si="4"/>
        <v>0</v>
      </c>
      <c r="K27" s="5"/>
      <c r="L27" s="124" t="str">
        <f t="shared" si="5"/>
        <v xml:space="preserve"> </v>
      </c>
      <c r="M27" s="138" t="str">
        <f t="shared" si="6"/>
        <v xml:space="preserve"> </v>
      </c>
      <c r="N27" s="139" t="str">
        <f t="shared" si="0"/>
        <v xml:space="preserve"> </v>
      </c>
      <c r="P27" s="140" t="str">
        <f t="shared" si="7"/>
        <v xml:space="preserve"> </v>
      </c>
      <c r="Q27" s="140" t="str">
        <f t="shared" si="8"/>
        <v xml:space="preserve"> </v>
      </c>
      <c r="R27" s="141" t="str">
        <f t="shared" si="9"/>
        <v xml:space="preserve"> </v>
      </c>
      <c r="S27" s="140" t="str">
        <f t="shared" si="10"/>
        <v xml:space="preserve"> </v>
      </c>
      <c r="T27" s="140" t="str">
        <f t="shared" si="11"/>
        <v xml:space="preserve"> </v>
      </c>
      <c r="U27" s="141" t="str">
        <f t="shared" si="12"/>
        <v xml:space="preserve"> </v>
      </c>
      <c r="V27" s="141" t="str">
        <f t="shared" si="13"/>
        <v xml:space="preserve"> </v>
      </c>
      <c r="W27" s="141" t="str">
        <f t="shared" si="14"/>
        <v xml:space="preserve"> </v>
      </c>
      <c r="X27" s="141" t="str">
        <f t="shared" si="15"/>
        <v xml:space="preserve"> </v>
      </c>
      <c r="Y27" s="141" t="str">
        <f t="shared" si="16"/>
        <v xml:space="preserve"> </v>
      </c>
      <c r="Z27" s="141" t="str">
        <f t="shared" si="17"/>
        <v xml:space="preserve"> </v>
      </c>
      <c r="AA27" s="141" t="str">
        <f t="shared" si="1"/>
        <v xml:space="preserve"> </v>
      </c>
      <c r="AB27" s="141" t="str">
        <f t="shared" si="18"/>
        <v xml:space="preserve"> </v>
      </c>
      <c r="AC27" s="141" t="str">
        <f t="shared" si="19"/>
        <v xml:space="preserve"> </v>
      </c>
      <c r="AD27" s="141" t="str">
        <f t="shared" si="2"/>
        <v xml:space="preserve"> </v>
      </c>
      <c r="AE27" s="141" t="str">
        <f t="shared" si="20"/>
        <v xml:space="preserve"> </v>
      </c>
      <c r="AF27" s="141" t="str">
        <f t="shared" si="21"/>
        <v xml:space="preserve"> </v>
      </c>
      <c r="AG27" s="141" t="str">
        <f t="shared" si="3"/>
        <v xml:space="preserve"> </v>
      </c>
      <c r="AH27" s="141" t="str">
        <f t="shared" si="22"/>
        <v xml:space="preserve"> </v>
      </c>
      <c r="AI27" s="141" t="str">
        <f t="shared" si="23"/>
        <v xml:space="preserve"> </v>
      </c>
      <c r="AJ27" s="141" t="str">
        <f t="shared" si="24"/>
        <v xml:space="preserve"> </v>
      </c>
    </row>
    <row r="28" spans="1:36" ht="15" x14ac:dyDescent="0.35">
      <c r="A28" s="1"/>
      <c r="B28" s="12"/>
      <c r="C28" s="12"/>
      <c r="D28" s="13"/>
      <c r="E28" s="14">
        <v>0</v>
      </c>
      <c r="F28" s="14">
        <v>0</v>
      </c>
      <c r="G28" s="15">
        <v>0</v>
      </c>
      <c r="H28" s="49">
        <v>0</v>
      </c>
      <c r="I28" s="49">
        <v>0</v>
      </c>
      <c r="J28" s="137">
        <f t="shared" si="4"/>
        <v>0</v>
      </c>
      <c r="K28" s="5"/>
      <c r="L28" s="124" t="str">
        <f t="shared" si="5"/>
        <v xml:space="preserve"> </v>
      </c>
      <c r="M28" s="138" t="str">
        <f t="shared" si="6"/>
        <v xml:space="preserve"> </v>
      </c>
      <c r="N28" s="139" t="str">
        <f t="shared" si="0"/>
        <v xml:space="preserve"> </v>
      </c>
      <c r="P28" s="140" t="str">
        <f t="shared" si="7"/>
        <v xml:space="preserve"> </v>
      </c>
      <c r="Q28" s="140" t="str">
        <f t="shared" si="8"/>
        <v xml:space="preserve"> </v>
      </c>
      <c r="R28" s="141" t="str">
        <f t="shared" si="9"/>
        <v xml:space="preserve"> </v>
      </c>
      <c r="S28" s="140" t="str">
        <f t="shared" si="10"/>
        <v xml:space="preserve"> </v>
      </c>
      <c r="T28" s="140" t="str">
        <f t="shared" si="11"/>
        <v xml:space="preserve"> </v>
      </c>
      <c r="U28" s="141" t="str">
        <f t="shared" si="12"/>
        <v xml:space="preserve"> </v>
      </c>
      <c r="V28" s="141" t="str">
        <f t="shared" si="13"/>
        <v xml:space="preserve"> </v>
      </c>
      <c r="W28" s="141" t="str">
        <f t="shared" si="14"/>
        <v xml:space="preserve"> </v>
      </c>
      <c r="X28" s="141" t="str">
        <f t="shared" si="15"/>
        <v xml:space="preserve"> </v>
      </c>
      <c r="Y28" s="141" t="str">
        <f t="shared" si="16"/>
        <v xml:space="preserve"> </v>
      </c>
      <c r="Z28" s="141" t="str">
        <f t="shared" si="17"/>
        <v xml:space="preserve"> </v>
      </c>
      <c r="AA28" s="141" t="str">
        <f t="shared" si="1"/>
        <v xml:space="preserve"> </v>
      </c>
      <c r="AB28" s="141" t="str">
        <f t="shared" si="18"/>
        <v xml:space="preserve"> </v>
      </c>
      <c r="AC28" s="141" t="str">
        <f t="shared" si="19"/>
        <v xml:space="preserve"> </v>
      </c>
      <c r="AD28" s="141" t="str">
        <f t="shared" si="2"/>
        <v xml:space="preserve"> </v>
      </c>
      <c r="AE28" s="141" t="str">
        <f t="shared" si="20"/>
        <v xml:space="preserve"> </v>
      </c>
      <c r="AF28" s="141" t="str">
        <f t="shared" si="21"/>
        <v xml:space="preserve"> </v>
      </c>
      <c r="AG28" s="141" t="str">
        <f t="shared" si="3"/>
        <v xml:space="preserve"> </v>
      </c>
      <c r="AH28" s="141" t="str">
        <f t="shared" si="22"/>
        <v xml:space="preserve"> </v>
      </c>
      <c r="AI28" s="141" t="str">
        <f t="shared" si="23"/>
        <v xml:space="preserve"> </v>
      </c>
      <c r="AJ28" s="141" t="str">
        <f t="shared" si="24"/>
        <v xml:space="preserve"> </v>
      </c>
    </row>
    <row r="29" spans="1:36" ht="15" x14ac:dyDescent="0.35">
      <c r="A29" s="1"/>
      <c r="B29" s="12"/>
      <c r="C29" s="12"/>
      <c r="D29" s="13"/>
      <c r="E29" s="14">
        <v>0</v>
      </c>
      <c r="F29" s="14">
        <v>0</v>
      </c>
      <c r="G29" s="15">
        <v>0</v>
      </c>
      <c r="H29" s="49">
        <v>0</v>
      </c>
      <c r="I29" s="49">
        <v>0</v>
      </c>
      <c r="J29" s="137">
        <f t="shared" si="4"/>
        <v>0</v>
      </c>
      <c r="K29" s="5"/>
      <c r="L29" s="124" t="str">
        <f t="shared" si="5"/>
        <v xml:space="preserve"> </v>
      </c>
      <c r="M29" s="138" t="str">
        <f t="shared" si="6"/>
        <v xml:space="preserve"> </v>
      </c>
      <c r="N29" s="139" t="str">
        <f t="shared" si="0"/>
        <v xml:space="preserve"> </v>
      </c>
      <c r="P29" s="140" t="str">
        <f t="shared" si="7"/>
        <v xml:space="preserve"> </v>
      </c>
      <c r="Q29" s="140" t="str">
        <f t="shared" si="8"/>
        <v xml:space="preserve"> </v>
      </c>
      <c r="R29" s="141" t="str">
        <f t="shared" si="9"/>
        <v xml:space="preserve"> </v>
      </c>
      <c r="S29" s="140" t="str">
        <f t="shared" si="10"/>
        <v xml:space="preserve"> </v>
      </c>
      <c r="T29" s="140" t="str">
        <f t="shared" si="11"/>
        <v xml:space="preserve"> </v>
      </c>
      <c r="U29" s="141" t="str">
        <f t="shared" si="12"/>
        <v xml:space="preserve"> </v>
      </c>
      <c r="V29" s="141" t="str">
        <f t="shared" si="13"/>
        <v xml:space="preserve"> </v>
      </c>
      <c r="W29" s="141" t="str">
        <f t="shared" si="14"/>
        <v xml:space="preserve"> </v>
      </c>
      <c r="X29" s="141" t="str">
        <f t="shared" si="15"/>
        <v xml:space="preserve"> </v>
      </c>
      <c r="Y29" s="141" t="str">
        <f t="shared" si="16"/>
        <v xml:space="preserve"> </v>
      </c>
      <c r="Z29" s="141" t="str">
        <f t="shared" si="17"/>
        <v xml:space="preserve"> </v>
      </c>
      <c r="AA29" s="141" t="str">
        <f t="shared" si="1"/>
        <v xml:space="preserve"> </v>
      </c>
      <c r="AB29" s="141" t="str">
        <f t="shared" si="18"/>
        <v xml:space="preserve"> </v>
      </c>
      <c r="AC29" s="141" t="str">
        <f t="shared" si="19"/>
        <v xml:space="preserve"> </v>
      </c>
      <c r="AD29" s="141" t="str">
        <f t="shared" si="2"/>
        <v xml:space="preserve"> </v>
      </c>
      <c r="AE29" s="141" t="str">
        <f t="shared" si="20"/>
        <v xml:space="preserve"> </v>
      </c>
      <c r="AF29" s="141" t="str">
        <f t="shared" si="21"/>
        <v xml:space="preserve"> </v>
      </c>
      <c r="AG29" s="141" t="str">
        <f t="shared" si="3"/>
        <v xml:space="preserve"> </v>
      </c>
      <c r="AH29" s="141" t="str">
        <f t="shared" si="22"/>
        <v xml:space="preserve"> </v>
      </c>
      <c r="AI29" s="141" t="str">
        <f t="shared" si="23"/>
        <v xml:space="preserve"> </v>
      </c>
      <c r="AJ29" s="141" t="str">
        <f t="shared" si="24"/>
        <v xml:space="preserve"> </v>
      </c>
    </row>
    <row r="30" spans="1:36" ht="15" x14ac:dyDescent="0.35">
      <c r="A30" s="1"/>
      <c r="B30" s="12"/>
      <c r="C30" s="12"/>
      <c r="D30" s="13"/>
      <c r="E30" s="14">
        <v>0</v>
      </c>
      <c r="F30" s="14">
        <v>0</v>
      </c>
      <c r="G30" s="15">
        <v>0</v>
      </c>
      <c r="H30" s="49">
        <v>0</v>
      </c>
      <c r="I30" s="49">
        <v>0</v>
      </c>
      <c r="J30" s="137">
        <f t="shared" si="4"/>
        <v>0</v>
      </c>
      <c r="K30" s="5"/>
      <c r="L30" s="124" t="str">
        <f t="shared" si="5"/>
        <v xml:space="preserve"> </v>
      </c>
      <c r="M30" s="138" t="str">
        <f t="shared" si="6"/>
        <v xml:space="preserve"> </v>
      </c>
      <c r="N30" s="139" t="str">
        <f t="shared" si="0"/>
        <v xml:space="preserve"> </v>
      </c>
      <c r="P30" s="140" t="str">
        <f t="shared" si="7"/>
        <v xml:space="preserve"> </v>
      </c>
      <c r="Q30" s="140" t="str">
        <f t="shared" si="8"/>
        <v xml:space="preserve"> </v>
      </c>
      <c r="R30" s="141" t="str">
        <f t="shared" si="9"/>
        <v xml:space="preserve"> </v>
      </c>
      <c r="S30" s="140" t="str">
        <f t="shared" si="10"/>
        <v xml:space="preserve"> </v>
      </c>
      <c r="T30" s="140" t="str">
        <f t="shared" si="11"/>
        <v xml:space="preserve"> </v>
      </c>
      <c r="U30" s="141" t="str">
        <f t="shared" si="12"/>
        <v xml:space="preserve"> </v>
      </c>
      <c r="V30" s="141" t="str">
        <f t="shared" si="13"/>
        <v xml:space="preserve"> </v>
      </c>
      <c r="W30" s="141" t="str">
        <f t="shared" si="14"/>
        <v xml:space="preserve"> </v>
      </c>
      <c r="X30" s="141" t="str">
        <f t="shared" si="15"/>
        <v xml:space="preserve"> </v>
      </c>
      <c r="Y30" s="141" t="str">
        <f t="shared" si="16"/>
        <v xml:space="preserve"> </v>
      </c>
      <c r="Z30" s="141" t="str">
        <f t="shared" si="17"/>
        <v xml:space="preserve"> </v>
      </c>
      <c r="AA30" s="141" t="str">
        <f t="shared" si="1"/>
        <v xml:space="preserve"> </v>
      </c>
      <c r="AB30" s="141" t="str">
        <f t="shared" si="18"/>
        <v xml:space="preserve"> </v>
      </c>
      <c r="AC30" s="141" t="str">
        <f t="shared" si="19"/>
        <v xml:space="preserve"> </v>
      </c>
      <c r="AD30" s="141" t="str">
        <f t="shared" si="2"/>
        <v xml:space="preserve"> </v>
      </c>
      <c r="AE30" s="141" t="str">
        <f t="shared" si="20"/>
        <v xml:space="preserve"> </v>
      </c>
      <c r="AF30" s="141" t="str">
        <f t="shared" si="21"/>
        <v xml:space="preserve"> </v>
      </c>
      <c r="AG30" s="141" t="str">
        <f t="shared" si="3"/>
        <v xml:space="preserve"> </v>
      </c>
      <c r="AH30" s="141" t="str">
        <f t="shared" si="22"/>
        <v xml:space="preserve"> </v>
      </c>
      <c r="AI30" s="141" t="str">
        <f t="shared" si="23"/>
        <v xml:space="preserve"> </v>
      </c>
      <c r="AJ30" s="141" t="str">
        <f t="shared" si="24"/>
        <v xml:space="preserve"> </v>
      </c>
    </row>
    <row r="31" spans="1:36" ht="15" x14ac:dyDescent="0.35">
      <c r="A31" s="1"/>
      <c r="B31" s="12"/>
      <c r="C31" s="12"/>
      <c r="D31" s="13"/>
      <c r="E31" s="14">
        <v>0</v>
      </c>
      <c r="F31" s="14">
        <v>0</v>
      </c>
      <c r="G31" s="15">
        <v>0</v>
      </c>
      <c r="H31" s="49">
        <v>0</v>
      </c>
      <c r="I31" s="49">
        <v>0</v>
      </c>
      <c r="J31" s="137">
        <f t="shared" si="4"/>
        <v>0</v>
      </c>
      <c r="K31" s="5"/>
      <c r="L31" s="124" t="str">
        <f t="shared" si="5"/>
        <v xml:space="preserve"> </v>
      </c>
      <c r="M31" s="138" t="str">
        <f t="shared" si="6"/>
        <v xml:space="preserve"> </v>
      </c>
      <c r="N31" s="139" t="str">
        <f t="shared" si="0"/>
        <v xml:space="preserve"> </v>
      </c>
      <c r="P31" s="140" t="str">
        <f t="shared" si="7"/>
        <v xml:space="preserve"> </v>
      </c>
      <c r="Q31" s="140" t="str">
        <f t="shared" si="8"/>
        <v xml:space="preserve"> </v>
      </c>
      <c r="R31" s="141" t="str">
        <f t="shared" si="9"/>
        <v xml:space="preserve"> </v>
      </c>
      <c r="S31" s="140" t="str">
        <f t="shared" si="10"/>
        <v xml:space="preserve"> </v>
      </c>
      <c r="T31" s="140" t="str">
        <f t="shared" si="11"/>
        <v xml:space="preserve"> </v>
      </c>
      <c r="U31" s="141" t="str">
        <f t="shared" si="12"/>
        <v xml:space="preserve"> </v>
      </c>
      <c r="V31" s="141" t="str">
        <f t="shared" si="13"/>
        <v xml:space="preserve"> </v>
      </c>
      <c r="W31" s="141" t="str">
        <f t="shared" si="14"/>
        <v xml:space="preserve"> </v>
      </c>
      <c r="X31" s="141" t="str">
        <f t="shared" si="15"/>
        <v xml:space="preserve"> </v>
      </c>
      <c r="Y31" s="141" t="str">
        <f t="shared" si="16"/>
        <v xml:space="preserve"> </v>
      </c>
      <c r="Z31" s="141" t="str">
        <f t="shared" si="17"/>
        <v xml:space="preserve"> </v>
      </c>
      <c r="AA31" s="141" t="str">
        <f t="shared" si="1"/>
        <v xml:space="preserve"> </v>
      </c>
      <c r="AB31" s="141" t="str">
        <f t="shared" si="18"/>
        <v xml:space="preserve"> </v>
      </c>
      <c r="AC31" s="141" t="str">
        <f t="shared" si="19"/>
        <v xml:space="preserve"> </v>
      </c>
      <c r="AD31" s="141" t="str">
        <f t="shared" si="2"/>
        <v xml:space="preserve"> </v>
      </c>
      <c r="AE31" s="141" t="str">
        <f t="shared" si="20"/>
        <v xml:space="preserve"> </v>
      </c>
      <c r="AF31" s="141" t="str">
        <f t="shared" si="21"/>
        <v xml:space="preserve"> </v>
      </c>
      <c r="AG31" s="141" t="str">
        <f t="shared" si="3"/>
        <v xml:space="preserve"> </v>
      </c>
      <c r="AH31" s="141" t="str">
        <f t="shared" si="22"/>
        <v xml:space="preserve"> </v>
      </c>
      <c r="AI31" s="141" t="str">
        <f t="shared" si="23"/>
        <v xml:space="preserve"> </v>
      </c>
      <c r="AJ31" s="141" t="str">
        <f t="shared" si="24"/>
        <v xml:space="preserve"> </v>
      </c>
    </row>
    <row r="32" spans="1:36" ht="15" x14ac:dyDescent="0.35">
      <c r="A32" s="1"/>
      <c r="B32" s="12"/>
      <c r="C32" s="12"/>
      <c r="D32" s="13"/>
      <c r="E32" s="14">
        <v>0</v>
      </c>
      <c r="F32" s="14">
        <v>0</v>
      </c>
      <c r="G32" s="15">
        <v>0</v>
      </c>
      <c r="H32" s="49">
        <v>0</v>
      </c>
      <c r="I32" s="49">
        <v>0</v>
      </c>
      <c r="J32" s="137">
        <f t="shared" si="4"/>
        <v>0</v>
      </c>
      <c r="K32" s="5"/>
      <c r="L32" s="124" t="str">
        <f t="shared" si="5"/>
        <v xml:space="preserve"> </v>
      </c>
      <c r="M32" s="138" t="str">
        <f t="shared" si="6"/>
        <v xml:space="preserve"> </v>
      </c>
      <c r="N32" s="139" t="str">
        <f t="shared" si="0"/>
        <v xml:space="preserve"> </v>
      </c>
      <c r="P32" s="140" t="str">
        <f t="shared" si="7"/>
        <v xml:space="preserve"> </v>
      </c>
      <c r="Q32" s="140" t="str">
        <f t="shared" si="8"/>
        <v xml:space="preserve"> </v>
      </c>
      <c r="R32" s="141" t="str">
        <f t="shared" si="9"/>
        <v xml:space="preserve"> </v>
      </c>
      <c r="S32" s="140" t="str">
        <f t="shared" si="10"/>
        <v xml:space="preserve"> </v>
      </c>
      <c r="T32" s="140" t="str">
        <f t="shared" si="11"/>
        <v xml:space="preserve"> </v>
      </c>
      <c r="U32" s="141" t="str">
        <f t="shared" si="12"/>
        <v xml:space="preserve"> </v>
      </c>
      <c r="V32" s="141" t="str">
        <f t="shared" si="13"/>
        <v xml:space="preserve"> </v>
      </c>
      <c r="W32" s="141" t="str">
        <f t="shared" si="14"/>
        <v xml:space="preserve"> </v>
      </c>
      <c r="X32" s="141" t="str">
        <f t="shared" si="15"/>
        <v xml:space="preserve"> </v>
      </c>
      <c r="Y32" s="141" t="str">
        <f t="shared" si="16"/>
        <v xml:space="preserve"> </v>
      </c>
      <c r="Z32" s="141" t="str">
        <f t="shared" si="17"/>
        <v xml:space="preserve"> </v>
      </c>
      <c r="AA32" s="141" t="str">
        <f t="shared" si="1"/>
        <v xml:space="preserve"> </v>
      </c>
      <c r="AB32" s="141" t="str">
        <f t="shared" si="18"/>
        <v xml:space="preserve"> </v>
      </c>
      <c r="AC32" s="141" t="str">
        <f t="shared" si="19"/>
        <v xml:space="preserve"> </v>
      </c>
      <c r="AD32" s="141" t="str">
        <f t="shared" si="2"/>
        <v xml:space="preserve"> </v>
      </c>
      <c r="AE32" s="141" t="str">
        <f t="shared" si="20"/>
        <v xml:space="preserve"> </v>
      </c>
      <c r="AF32" s="141" t="str">
        <f t="shared" si="21"/>
        <v xml:space="preserve"> </v>
      </c>
      <c r="AG32" s="141" t="str">
        <f t="shared" si="3"/>
        <v xml:space="preserve"> </v>
      </c>
      <c r="AH32" s="141" t="str">
        <f t="shared" si="22"/>
        <v xml:space="preserve"> </v>
      </c>
      <c r="AI32" s="141" t="str">
        <f t="shared" si="23"/>
        <v xml:space="preserve"> </v>
      </c>
      <c r="AJ32" s="141" t="str">
        <f t="shared" si="24"/>
        <v xml:space="preserve"> </v>
      </c>
    </row>
    <row r="33" spans="1:36" ht="15" x14ac:dyDescent="0.35">
      <c r="A33" s="1"/>
      <c r="B33" s="145"/>
      <c r="C33" s="145"/>
      <c r="D33" s="146"/>
      <c r="E33" s="14">
        <v>0</v>
      </c>
      <c r="F33" s="14">
        <v>0</v>
      </c>
      <c r="G33" s="15">
        <v>0</v>
      </c>
      <c r="H33" s="49">
        <v>0</v>
      </c>
      <c r="I33" s="49">
        <v>0</v>
      </c>
      <c r="J33" s="137">
        <f t="shared" si="4"/>
        <v>0</v>
      </c>
      <c r="K33" s="50"/>
      <c r="L33" s="142" t="str">
        <f t="shared" si="5"/>
        <v xml:space="preserve"> </v>
      </c>
      <c r="M33" s="143" t="str">
        <f t="shared" si="6"/>
        <v xml:space="preserve"> </v>
      </c>
      <c r="N33" s="144" t="str">
        <f t="shared" si="0"/>
        <v xml:space="preserve"> </v>
      </c>
      <c r="O33" s="51"/>
      <c r="P33" s="140" t="str">
        <f t="shared" si="7"/>
        <v xml:space="preserve"> </v>
      </c>
      <c r="Q33" s="140" t="str">
        <f t="shared" si="8"/>
        <v xml:space="preserve"> </v>
      </c>
      <c r="R33" s="141" t="str">
        <f t="shared" si="9"/>
        <v xml:space="preserve"> </v>
      </c>
      <c r="S33" s="140" t="str">
        <f t="shared" si="10"/>
        <v xml:space="preserve"> </v>
      </c>
      <c r="T33" s="140" t="str">
        <f t="shared" si="11"/>
        <v xml:space="preserve"> </v>
      </c>
      <c r="U33" s="141" t="str">
        <f t="shared" si="12"/>
        <v xml:space="preserve"> </v>
      </c>
      <c r="V33" s="141" t="str">
        <f t="shared" si="13"/>
        <v xml:space="preserve"> </v>
      </c>
      <c r="W33" s="141" t="str">
        <f t="shared" si="14"/>
        <v xml:space="preserve"> </v>
      </c>
      <c r="X33" s="141" t="str">
        <f t="shared" si="15"/>
        <v xml:space="preserve"> </v>
      </c>
      <c r="Y33" s="141" t="str">
        <f t="shared" si="16"/>
        <v xml:space="preserve"> </v>
      </c>
      <c r="Z33" s="141" t="str">
        <f t="shared" si="17"/>
        <v xml:space="preserve"> </v>
      </c>
      <c r="AA33" s="141" t="str">
        <f t="shared" si="1"/>
        <v xml:space="preserve"> </v>
      </c>
      <c r="AB33" s="141" t="str">
        <f t="shared" si="18"/>
        <v xml:space="preserve"> </v>
      </c>
      <c r="AC33" s="141" t="str">
        <f t="shared" si="19"/>
        <v xml:space="preserve"> </v>
      </c>
      <c r="AD33" s="141" t="str">
        <f t="shared" si="2"/>
        <v xml:space="preserve"> </v>
      </c>
      <c r="AE33" s="141" t="str">
        <f t="shared" si="20"/>
        <v xml:space="preserve"> </v>
      </c>
      <c r="AF33" s="141" t="str">
        <f t="shared" si="21"/>
        <v xml:space="preserve"> </v>
      </c>
      <c r="AG33" s="141" t="str">
        <f t="shared" si="3"/>
        <v xml:space="preserve"> </v>
      </c>
      <c r="AH33" s="141" t="str">
        <f t="shared" si="22"/>
        <v xml:space="preserve"> </v>
      </c>
      <c r="AI33" s="141" t="str">
        <f t="shared" si="23"/>
        <v xml:space="preserve"> </v>
      </c>
      <c r="AJ33" s="141" t="str">
        <f t="shared" si="24"/>
        <v xml:space="preserve"> </v>
      </c>
    </row>
    <row r="34" spans="1:36" ht="15" x14ac:dyDescent="0.35">
      <c r="A34" s="1"/>
      <c r="B34" s="12"/>
      <c r="C34" s="12"/>
      <c r="D34" s="13"/>
      <c r="E34" s="14">
        <v>0</v>
      </c>
      <c r="F34" s="14">
        <v>0</v>
      </c>
      <c r="G34" s="15">
        <v>0</v>
      </c>
      <c r="H34" s="49">
        <v>0</v>
      </c>
      <c r="I34" s="49">
        <v>0</v>
      </c>
      <c r="J34" s="137">
        <f t="shared" si="4"/>
        <v>0</v>
      </c>
      <c r="K34" s="5"/>
      <c r="L34" s="124" t="str">
        <f t="shared" si="5"/>
        <v xml:space="preserve"> </v>
      </c>
      <c r="M34" s="138" t="str">
        <f t="shared" si="6"/>
        <v xml:space="preserve"> </v>
      </c>
      <c r="N34" s="139" t="str">
        <f t="shared" si="0"/>
        <v xml:space="preserve"> </v>
      </c>
      <c r="P34" s="140" t="str">
        <f t="shared" si="7"/>
        <v xml:space="preserve"> </v>
      </c>
      <c r="Q34" s="140" t="str">
        <f t="shared" si="8"/>
        <v xml:space="preserve"> </v>
      </c>
      <c r="R34" s="141" t="str">
        <f t="shared" si="9"/>
        <v xml:space="preserve"> </v>
      </c>
      <c r="S34" s="140" t="str">
        <f t="shared" si="10"/>
        <v xml:space="preserve"> </v>
      </c>
      <c r="T34" s="140" t="str">
        <f t="shared" si="11"/>
        <v xml:space="preserve"> </v>
      </c>
      <c r="U34" s="141" t="str">
        <f t="shared" si="12"/>
        <v xml:space="preserve"> </v>
      </c>
      <c r="V34" s="141" t="str">
        <f t="shared" si="13"/>
        <v xml:space="preserve"> </v>
      </c>
      <c r="W34" s="141" t="str">
        <f t="shared" si="14"/>
        <v xml:space="preserve"> </v>
      </c>
      <c r="X34" s="141" t="str">
        <f t="shared" si="15"/>
        <v xml:space="preserve"> </v>
      </c>
      <c r="Y34" s="141" t="str">
        <f t="shared" si="16"/>
        <v xml:space="preserve"> </v>
      </c>
      <c r="Z34" s="141" t="str">
        <f t="shared" si="17"/>
        <v xml:space="preserve"> </v>
      </c>
      <c r="AA34" s="141" t="str">
        <f t="shared" si="1"/>
        <v xml:space="preserve"> </v>
      </c>
      <c r="AB34" s="141" t="str">
        <f t="shared" si="18"/>
        <v xml:space="preserve"> </v>
      </c>
      <c r="AC34" s="141" t="str">
        <f t="shared" si="19"/>
        <v xml:space="preserve"> </v>
      </c>
      <c r="AD34" s="141" t="str">
        <f t="shared" si="2"/>
        <v xml:space="preserve"> </v>
      </c>
      <c r="AE34" s="141" t="str">
        <f t="shared" si="20"/>
        <v xml:space="preserve"> </v>
      </c>
      <c r="AF34" s="141" t="str">
        <f t="shared" si="21"/>
        <v xml:space="preserve"> </v>
      </c>
      <c r="AG34" s="141" t="str">
        <f t="shared" si="3"/>
        <v xml:space="preserve"> </v>
      </c>
      <c r="AH34" s="141" t="str">
        <f t="shared" si="22"/>
        <v xml:space="preserve"> </v>
      </c>
      <c r="AI34" s="141" t="str">
        <f t="shared" si="23"/>
        <v xml:space="preserve"> </v>
      </c>
      <c r="AJ34" s="141" t="str">
        <f t="shared" si="24"/>
        <v xml:space="preserve"> </v>
      </c>
    </row>
    <row r="35" spans="1:36" ht="15" x14ac:dyDescent="0.35">
      <c r="A35" s="1"/>
      <c r="B35" s="12"/>
      <c r="C35" s="12"/>
      <c r="D35" s="13"/>
      <c r="E35" s="14">
        <v>0</v>
      </c>
      <c r="F35" s="14">
        <v>0</v>
      </c>
      <c r="G35" s="15">
        <v>0</v>
      </c>
      <c r="H35" s="49">
        <v>0</v>
      </c>
      <c r="I35" s="49">
        <v>0</v>
      </c>
      <c r="J35" s="137">
        <f t="shared" si="4"/>
        <v>0</v>
      </c>
      <c r="K35" s="5"/>
      <c r="L35" s="124" t="str">
        <f t="shared" si="5"/>
        <v xml:space="preserve"> </v>
      </c>
      <c r="M35" s="138" t="str">
        <f t="shared" si="6"/>
        <v xml:space="preserve"> </v>
      </c>
      <c r="N35" s="139" t="str">
        <f t="shared" si="0"/>
        <v xml:space="preserve"> </v>
      </c>
      <c r="P35" s="140" t="str">
        <f t="shared" si="7"/>
        <v xml:space="preserve"> </v>
      </c>
      <c r="Q35" s="140" t="str">
        <f t="shared" si="8"/>
        <v xml:space="preserve"> </v>
      </c>
      <c r="R35" s="141" t="str">
        <f t="shared" si="9"/>
        <v xml:space="preserve"> </v>
      </c>
      <c r="S35" s="140" t="str">
        <f t="shared" si="10"/>
        <v xml:space="preserve"> </v>
      </c>
      <c r="T35" s="140" t="str">
        <f t="shared" si="11"/>
        <v xml:space="preserve"> </v>
      </c>
      <c r="U35" s="141" t="str">
        <f t="shared" si="12"/>
        <v xml:space="preserve"> </v>
      </c>
      <c r="V35" s="141" t="str">
        <f t="shared" si="13"/>
        <v xml:space="preserve"> </v>
      </c>
      <c r="W35" s="141" t="str">
        <f t="shared" si="14"/>
        <v xml:space="preserve"> </v>
      </c>
      <c r="X35" s="141" t="str">
        <f t="shared" si="15"/>
        <v xml:space="preserve"> </v>
      </c>
      <c r="Y35" s="141" t="str">
        <f t="shared" si="16"/>
        <v xml:space="preserve"> </v>
      </c>
      <c r="Z35" s="141" t="str">
        <f t="shared" si="17"/>
        <v xml:space="preserve"> </v>
      </c>
      <c r="AA35" s="141" t="str">
        <f t="shared" si="1"/>
        <v xml:space="preserve"> </v>
      </c>
      <c r="AB35" s="141" t="str">
        <f t="shared" si="18"/>
        <v xml:space="preserve"> </v>
      </c>
      <c r="AC35" s="141" t="str">
        <f t="shared" si="19"/>
        <v xml:space="preserve"> </v>
      </c>
      <c r="AD35" s="141" t="str">
        <f t="shared" si="2"/>
        <v xml:space="preserve"> </v>
      </c>
      <c r="AE35" s="141" t="str">
        <f t="shared" si="20"/>
        <v xml:space="preserve"> </v>
      </c>
      <c r="AF35" s="141" t="str">
        <f t="shared" si="21"/>
        <v xml:space="preserve"> </v>
      </c>
      <c r="AG35" s="141" t="str">
        <f t="shared" si="3"/>
        <v xml:space="preserve"> </v>
      </c>
      <c r="AH35" s="141" t="str">
        <f t="shared" si="22"/>
        <v xml:space="preserve"> </v>
      </c>
      <c r="AI35" s="141" t="str">
        <f t="shared" si="23"/>
        <v xml:space="preserve"> </v>
      </c>
      <c r="AJ35" s="141" t="str">
        <f t="shared" si="24"/>
        <v xml:space="preserve"> </v>
      </c>
    </row>
    <row r="36" spans="1:36" ht="15" x14ac:dyDescent="0.35">
      <c r="A36" s="1"/>
      <c r="B36" s="12"/>
      <c r="C36" s="12"/>
      <c r="D36" s="13"/>
      <c r="E36" s="14">
        <v>0</v>
      </c>
      <c r="F36" s="14">
        <v>0</v>
      </c>
      <c r="G36" s="15">
        <v>0</v>
      </c>
      <c r="H36" s="49">
        <v>0</v>
      </c>
      <c r="I36" s="49">
        <v>0</v>
      </c>
      <c r="J36" s="137">
        <f t="shared" si="4"/>
        <v>0</v>
      </c>
      <c r="K36" s="5"/>
      <c r="L36" s="124" t="str">
        <f t="shared" si="5"/>
        <v xml:space="preserve"> </v>
      </c>
      <c r="M36" s="138" t="str">
        <f t="shared" si="6"/>
        <v xml:space="preserve"> </v>
      </c>
      <c r="N36" s="139" t="str">
        <f t="shared" si="0"/>
        <v xml:space="preserve"> </v>
      </c>
      <c r="P36" s="140" t="str">
        <f t="shared" si="7"/>
        <v xml:space="preserve"> </v>
      </c>
      <c r="Q36" s="140" t="str">
        <f t="shared" si="8"/>
        <v xml:space="preserve"> </v>
      </c>
      <c r="R36" s="141" t="str">
        <f t="shared" si="9"/>
        <v xml:space="preserve"> </v>
      </c>
      <c r="S36" s="140" t="str">
        <f t="shared" si="10"/>
        <v xml:space="preserve"> </v>
      </c>
      <c r="T36" s="140" t="str">
        <f t="shared" si="11"/>
        <v xml:space="preserve"> </v>
      </c>
      <c r="U36" s="141" t="str">
        <f t="shared" si="12"/>
        <v xml:space="preserve"> </v>
      </c>
      <c r="V36" s="141" t="str">
        <f t="shared" si="13"/>
        <v xml:space="preserve"> </v>
      </c>
      <c r="W36" s="141" t="str">
        <f t="shared" si="14"/>
        <v xml:space="preserve"> </v>
      </c>
      <c r="X36" s="141" t="str">
        <f t="shared" si="15"/>
        <v xml:space="preserve"> </v>
      </c>
      <c r="Y36" s="141" t="str">
        <f t="shared" si="16"/>
        <v xml:space="preserve"> </v>
      </c>
      <c r="Z36" s="141" t="str">
        <f t="shared" si="17"/>
        <v xml:space="preserve"> </v>
      </c>
      <c r="AA36" s="141" t="str">
        <f t="shared" si="1"/>
        <v xml:space="preserve"> </v>
      </c>
      <c r="AB36" s="141" t="str">
        <f t="shared" si="18"/>
        <v xml:space="preserve"> </v>
      </c>
      <c r="AC36" s="141" t="str">
        <f t="shared" si="19"/>
        <v xml:space="preserve"> </v>
      </c>
      <c r="AD36" s="141" t="str">
        <f t="shared" si="2"/>
        <v xml:space="preserve"> </v>
      </c>
      <c r="AE36" s="141" t="str">
        <f t="shared" si="20"/>
        <v xml:space="preserve"> </v>
      </c>
      <c r="AF36" s="141" t="str">
        <f t="shared" si="21"/>
        <v xml:space="preserve"> </v>
      </c>
      <c r="AG36" s="141" t="str">
        <f t="shared" si="3"/>
        <v xml:space="preserve"> </v>
      </c>
      <c r="AH36" s="141" t="str">
        <f t="shared" si="22"/>
        <v xml:space="preserve"> </v>
      </c>
      <c r="AI36" s="141" t="str">
        <f t="shared" si="23"/>
        <v xml:space="preserve"> </v>
      </c>
      <c r="AJ36" s="141" t="str">
        <f t="shared" si="24"/>
        <v xml:space="preserve"> </v>
      </c>
    </row>
    <row r="37" spans="1:36" ht="15" x14ac:dyDescent="0.35">
      <c r="A37" s="1"/>
      <c r="B37" s="12"/>
      <c r="C37" s="12"/>
      <c r="D37" s="13"/>
      <c r="E37" s="14">
        <v>0</v>
      </c>
      <c r="F37" s="14">
        <v>0</v>
      </c>
      <c r="G37" s="15">
        <v>0</v>
      </c>
      <c r="H37" s="49">
        <v>0</v>
      </c>
      <c r="I37" s="49">
        <v>0</v>
      </c>
      <c r="J37" s="137">
        <f t="shared" si="4"/>
        <v>0</v>
      </c>
      <c r="K37" s="5"/>
      <c r="L37" s="124" t="str">
        <f t="shared" si="5"/>
        <v xml:space="preserve"> </v>
      </c>
      <c r="M37" s="138" t="str">
        <f t="shared" si="6"/>
        <v xml:space="preserve"> </v>
      </c>
      <c r="N37" s="139" t="str">
        <f t="shared" si="0"/>
        <v xml:space="preserve"> </v>
      </c>
      <c r="P37" s="140" t="str">
        <f t="shared" si="7"/>
        <v xml:space="preserve"> </v>
      </c>
      <c r="Q37" s="140" t="str">
        <f t="shared" si="8"/>
        <v xml:space="preserve"> </v>
      </c>
      <c r="R37" s="141" t="str">
        <f t="shared" si="9"/>
        <v xml:space="preserve"> </v>
      </c>
      <c r="S37" s="140" t="str">
        <f t="shared" si="10"/>
        <v xml:space="preserve"> </v>
      </c>
      <c r="T37" s="140" t="str">
        <f t="shared" si="11"/>
        <v xml:space="preserve"> </v>
      </c>
      <c r="U37" s="141" t="str">
        <f t="shared" si="12"/>
        <v xml:space="preserve"> </v>
      </c>
      <c r="V37" s="141" t="str">
        <f t="shared" si="13"/>
        <v xml:space="preserve"> </v>
      </c>
      <c r="W37" s="141" t="str">
        <f t="shared" si="14"/>
        <v xml:space="preserve"> </v>
      </c>
      <c r="X37" s="141" t="str">
        <f t="shared" si="15"/>
        <v xml:space="preserve"> </v>
      </c>
      <c r="Y37" s="141" t="str">
        <f t="shared" si="16"/>
        <v xml:space="preserve"> </v>
      </c>
      <c r="Z37" s="141" t="str">
        <f t="shared" si="17"/>
        <v xml:space="preserve"> </v>
      </c>
      <c r="AA37" s="141" t="str">
        <f t="shared" si="1"/>
        <v xml:space="preserve"> </v>
      </c>
      <c r="AB37" s="141" t="str">
        <f t="shared" si="18"/>
        <v xml:space="preserve"> </v>
      </c>
      <c r="AC37" s="141" t="str">
        <f t="shared" si="19"/>
        <v xml:space="preserve"> </v>
      </c>
      <c r="AD37" s="141" t="str">
        <f t="shared" si="2"/>
        <v xml:space="preserve"> </v>
      </c>
      <c r="AE37" s="141" t="str">
        <f t="shared" si="20"/>
        <v xml:space="preserve"> </v>
      </c>
      <c r="AF37" s="141" t="str">
        <f t="shared" si="21"/>
        <v xml:space="preserve"> </v>
      </c>
      <c r="AG37" s="141" t="str">
        <f t="shared" si="3"/>
        <v xml:space="preserve"> </v>
      </c>
      <c r="AH37" s="141" t="str">
        <f t="shared" si="22"/>
        <v xml:space="preserve"> </v>
      </c>
      <c r="AI37" s="141" t="str">
        <f t="shared" si="23"/>
        <v xml:space="preserve"> </v>
      </c>
      <c r="AJ37" s="141" t="str">
        <f t="shared" si="24"/>
        <v xml:space="preserve"> </v>
      </c>
    </row>
    <row r="38" spans="1:36" ht="15" x14ac:dyDescent="0.35">
      <c r="A38" s="1"/>
      <c r="B38" s="12"/>
      <c r="C38" s="12"/>
      <c r="D38" s="13"/>
      <c r="E38" s="14">
        <v>0</v>
      </c>
      <c r="F38" s="14">
        <v>0</v>
      </c>
      <c r="G38" s="15">
        <v>0</v>
      </c>
      <c r="H38" s="49">
        <v>0</v>
      </c>
      <c r="I38" s="49">
        <v>0</v>
      </c>
      <c r="J38" s="137">
        <f t="shared" si="4"/>
        <v>0</v>
      </c>
      <c r="K38" s="5"/>
      <c r="L38" s="124" t="str">
        <f t="shared" si="5"/>
        <v xml:space="preserve"> </v>
      </c>
      <c r="M38" s="138" t="str">
        <f t="shared" si="6"/>
        <v xml:space="preserve"> </v>
      </c>
      <c r="N38" s="139" t="str">
        <f t="shared" si="0"/>
        <v xml:space="preserve"> </v>
      </c>
      <c r="P38" s="140" t="str">
        <f t="shared" si="7"/>
        <v xml:space="preserve"> </v>
      </c>
      <c r="Q38" s="140" t="str">
        <f t="shared" si="8"/>
        <v xml:space="preserve"> </v>
      </c>
      <c r="R38" s="141" t="str">
        <f t="shared" si="9"/>
        <v xml:space="preserve"> </v>
      </c>
      <c r="S38" s="140" t="str">
        <f t="shared" si="10"/>
        <v xml:space="preserve"> </v>
      </c>
      <c r="T38" s="140" t="str">
        <f t="shared" si="11"/>
        <v xml:space="preserve"> </v>
      </c>
      <c r="U38" s="141" t="str">
        <f t="shared" si="12"/>
        <v xml:space="preserve"> </v>
      </c>
      <c r="V38" s="141" t="str">
        <f t="shared" si="13"/>
        <v xml:space="preserve"> </v>
      </c>
      <c r="W38" s="141" t="str">
        <f t="shared" si="14"/>
        <v xml:space="preserve"> </v>
      </c>
      <c r="X38" s="141" t="str">
        <f t="shared" si="15"/>
        <v xml:space="preserve"> </v>
      </c>
      <c r="Y38" s="141" t="str">
        <f t="shared" si="16"/>
        <v xml:space="preserve"> </v>
      </c>
      <c r="Z38" s="141" t="str">
        <f t="shared" si="17"/>
        <v xml:space="preserve"> </v>
      </c>
      <c r="AA38" s="141" t="str">
        <f t="shared" si="1"/>
        <v xml:space="preserve"> </v>
      </c>
      <c r="AB38" s="141" t="str">
        <f t="shared" si="18"/>
        <v xml:space="preserve"> </v>
      </c>
      <c r="AC38" s="141" t="str">
        <f t="shared" si="19"/>
        <v xml:space="preserve"> </v>
      </c>
      <c r="AD38" s="141" t="str">
        <f t="shared" si="2"/>
        <v xml:space="preserve"> </v>
      </c>
      <c r="AE38" s="141" t="str">
        <f t="shared" si="20"/>
        <v xml:space="preserve"> </v>
      </c>
      <c r="AF38" s="141" t="str">
        <f t="shared" si="21"/>
        <v xml:space="preserve"> </v>
      </c>
      <c r="AG38" s="141" t="str">
        <f t="shared" si="3"/>
        <v xml:space="preserve"> </v>
      </c>
      <c r="AH38" s="141" t="str">
        <f t="shared" si="22"/>
        <v xml:space="preserve"> </v>
      </c>
      <c r="AI38" s="141" t="str">
        <f t="shared" si="23"/>
        <v xml:space="preserve"> </v>
      </c>
      <c r="AJ38" s="141" t="str">
        <f t="shared" si="24"/>
        <v xml:space="preserve"> </v>
      </c>
    </row>
    <row r="39" spans="1:36" ht="15" x14ac:dyDescent="0.35">
      <c r="A39" s="1"/>
      <c r="B39" s="12"/>
      <c r="C39" s="12"/>
      <c r="D39" s="13"/>
      <c r="E39" s="14">
        <v>0</v>
      </c>
      <c r="F39" s="14">
        <v>0</v>
      </c>
      <c r="G39" s="15">
        <v>0</v>
      </c>
      <c r="H39" s="49">
        <v>0</v>
      </c>
      <c r="I39" s="49">
        <v>0</v>
      </c>
      <c r="J39" s="137">
        <f t="shared" si="4"/>
        <v>0</v>
      </c>
      <c r="K39" s="5"/>
      <c r="L39" s="124" t="str">
        <f t="shared" si="5"/>
        <v xml:space="preserve"> </v>
      </c>
      <c r="M39" s="138" t="str">
        <f t="shared" si="6"/>
        <v xml:space="preserve"> </v>
      </c>
      <c r="N39" s="139" t="str">
        <f t="shared" si="0"/>
        <v xml:space="preserve"> </v>
      </c>
      <c r="P39" s="140" t="str">
        <f t="shared" si="7"/>
        <v xml:space="preserve"> </v>
      </c>
      <c r="Q39" s="140" t="str">
        <f t="shared" si="8"/>
        <v xml:space="preserve"> </v>
      </c>
      <c r="R39" s="141" t="str">
        <f t="shared" si="9"/>
        <v xml:space="preserve"> </v>
      </c>
      <c r="S39" s="140" t="str">
        <f t="shared" si="10"/>
        <v xml:space="preserve"> </v>
      </c>
      <c r="T39" s="140" t="str">
        <f t="shared" si="11"/>
        <v xml:space="preserve"> </v>
      </c>
      <c r="U39" s="141" t="str">
        <f t="shared" si="12"/>
        <v xml:space="preserve"> </v>
      </c>
      <c r="V39" s="141" t="str">
        <f t="shared" si="13"/>
        <v xml:space="preserve"> </v>
      </c>
      <c r="W39" s="141" t="str">
        <f t="shared" si="14"/>
        <v xml:space="preserve"> </v>
      </c>
      <c r="X39" s="141" t="str">
        <f t="shared" si="15"/>
        <v xml:space="preserve"> </v>
      </c>
      <c r="Y39" s="141" t="str">
        <f t="shared" si="16"/>
        <v xml:space="preserve"> </v>
      </c>
      <c r="Z39" s="141" t="str">
        <f t="shared" si="17"/>
        <v xml:space="preserve"> </v>
      </c>
      <c r="AA39" s="141" t="str">
        <f t="shared" si="1"/>
        <v xml:space="preserve"> </v>
      </c>
      <c r="AB39" s="141" t="str">
        <f t="shared" si="18"/>
        <v xml:space="preserve"> </v>
      </c>
      <c r="AC39" s="141" t="str">
        <f t="shared" si="19"/>
        <v xml:space="preserve"> </v>
      </c>
      <c r="AD39" s="141" t="str">
        <f t="shared" si="2"/>
        <v xml:space="preserve"> </v>
      </c>
      <c r="AE39" s="141" t="str">
        <f t="shared" si="20"/>
        <v xml:space="preserve"> </v>
      </c>
      <c r="AF39" s="141" t="str">
        <f t="shared" si="21"/>
        <v xml:space="preserve"> </v>
      </c>
      <c r="AG39" s="141" t="str">
        <f t="shared" si="3"/>
        <v xml:space="preserve"> </v>
      </c>
      <c r="AH39" s="141" t="str">
        <f t="shared" si="22"/>
        <v xml:space="preserve"> </v>
      </c>
      <c r="AI39" s="141" t="str">
        <f t="shared" si="23"/>
        <v xml:space="preserve"> </v>
      </c>
      <c r="AJ39" s="141" t="str">
        <f t="shared" si="24"/>
        <v xml:space="preserve"> </v>
      </c>
    </row>
    <row r="40" spans="1:36" ht="15" x14ac:dyDescent="0.35">
      <c r="A40" s="1"/>
      <c r="B40" s="12"/>
      <c r="C40" s="12"/>
      <c r="D40" s="13"/>
      <c r="E40" s="14">
        <v>0</v>
      </c>
      <c r="F40" s="14">
        <v>0</v>
      </c>
      <c r="G40" s="15">
        <v>0</v>
      </c>
      <c r="H40" s="49">
        <v>0</v>
      </c>
      <c r="I40" s="49">
        <v>0</v>
      </c>
      <c r="J40" s="137">
        <f t="shared" si="4"/>
        <v>0</v>
      </c>
      <c r="K40" s="5"/>
      <c r="L40" s="124" t="str">
        <f t="shared" si="5"/>
        <v xml:space="preserve"> </v>
      </c>
      <c r="M40" s="138" t="str">
        <f t="shared" si="6"/>
        <v xml:space="preserve"> </v>
      </c>
      <c r="N40" s="139" t="str">
        <f t="shared" si="0"/>
        <v xml:space="preserve"> </v>
      </c>
      <c r="P40" s="140" t="str">
        <f t="shared" si="7"/>
        <v xml:space="preserve"> </v>
      </c>
      <c r="Q40" s="140" t="str">
        <f t="shared" si="8"/>
        <v xml:space="preserve"> </v>
      </c>
      <c r="R40" s="141" t="str">
        <f t="shared" si="9"/>
        <v xml:space="preserve"> </v>
      </c>
      <c r="S40" s="140" t="str">
        <f t="shared" si="10"/>
        <v xml:space="preserve"> </v>
      </c>
      <c r="T40" s="140" t="str">
        <f t="shared" si="11"/>
        <v xml:space="preserve"> </v>
      </c>
      <c r="U40" s="141" t="str">
        <f t="shared" si="12"/>
        <v xml:space="preserve"> </v>
      </c>
      <c r="V40" s="141" t="str">
        <f t="shared" si="13"/>
        <v xml:space="preserve"> </v>
      </c>
      <c r="W40" s="141" t="str">
        <f t="shared" si="14"/>
        <v xml:space="preserve"> </v>
      </c>
      <c r="X40" s="141" t="str">
        <f t="shared" si="15"/>
        <v xml:space="preserve"> </v>
      </c>
      <c r="Y40" s="141" t="str">
        <f t="shared" si="16"/>
        <v xml:space="preserve"> </v>
      </c>
      <c r="Z40" s="141" t="str">
        <f t="shared" si="17"/>
        <v xml:space="preserve"> </v>
      </c>
      <c r="AA40" s="141" t="str">
        <f t="shared" si="1"/>
        <v xml:space="preserve"> </v>
      </c>
      <c r="AB40" s="141" t="str">
        <f t="shared" si="18"/>
        <v xml:space="preserve"> </v>
      </c>
      <c r="AC40" s="141" t="str">
        <f t="shared" si="19"/>
        <v xml:space="preserve"> </v>
      </c>
      <c r="AD40" s="141" t="str">
        <f t="shared" si="2"/>
        <v xml:space="preserve"> </v>
      </c>
      <c r="AE40" s="141" t="str">
        <f t="shared" si="20"/>
        <v xml:space="preserve"> </v>
      </c>
      <c r="AF40" s="141" t="str">
        <f t="shared" si="21"/>
        <v xml:space="preserve"> </v>
      </c>
      <c r="AG40" s="141" t="str">
        <f t="shared" si="3"/>
        <v xml:space="preserve"> </v>
      </c>
      <c r="AH40" s="141" t="str">
        <f t="shared" si="22"/>
        <v xml:space="preserve"> </v>
      </c>
      <c r="AI40" s="141" t="str">
        <f t="shared" si="23"/>
        <v xml:space="preserve"> </v>
      </c>
      <c r="AJ40" s="141" t="str">
        <f t="shared" si="24"/>
        <v xml:space="preserve"> </v>
      </c>
    </row>
    <row r="41" spans="1:36" ht="15" x14ac:dyDescent="0.35">
      <c r="A41" s="1"/>
      <c r="B41" s="12"/>
      <c r="C41" s="12"/>
      <c r="D41" s="13"/>
      <c r="E41" s="14">
        <v>0</v>
      </c>
      <c r="F41" s="14">
        <v>0</v>
      </c>
      <c r="G41" s="15">
        <v>0</v>
      </c>
      <c r="H41" s="49">
        <v>0</v>
      </c>
      <c r="I41" s="49">
        <v>0</v>
      </c>
      <c r="J41" s="137">
        <f t="shared" si="4"/>
        <v>0</v>
      </c>
      <c r="K41" s="5"/>
      <c r="L41" s="124" t="str">
        <f t="shared" si="5"/>
        <v xml:space="preserve"> </v>
      </c>
      <c r="M41" s="138" t="str">
        <f t="shared" si="6"/>
        <v xml:space="preserve"> </v>
      </c>
      <c r="N41" s="139" t="str">
        <f t="shared" si="0"/>
        <v xml:space="preserve"> </v>
      </c>
      <c r="P41" s="140" t="str">
        <f t="shared" si="7"/>
        <v xml:space="preserve"> </v>
      </c>
      <c r="Q41" s="140" t="str">
        <f t="shared" si="8"/>
        <v xml:space="preserve"> </v>
      </c>
      <c r="R41" s="141" t="str">
        <f t="shared" si="9"/>
        <v xml:space="preserve"> </v>
      </c>
      <c r="S41" s="140" t="str">
        <f t="shared" si="10"/>
        <v xml:space="preserve"> </v>
      </c>
      <c r="T41" s="140" t="str">
        <f t="shared" si="11"/>
        <v xml:space="preserve"> </v>
      </c>
      <c r="U41" s="141" t="str">
        <f t="shared" si="12"/>
        <v xml:space="preserve"> </v>
      </c>
      <c r="V41" s="141" t="str">
        <f t="shared" si="13"/>
        <v xml:space="preserve"> </v>
      </c>
      <c r="W41" s="141" t="str">
        <f t="shared" si="14"/>
        <v xml:space="preserve"> </v>
      </c>
      <c r="X41" s="141" t="str">
        <f t="shared" si="15"/>
        <v xml:space="preserve"> </v>
      </c>
      <c r="Y41" s="141" t="str">
        <f t="shared" si="16"/>
        <v xml:space="preserve"> </v>
      </c>
      <c r="Z41" s="141" t="str">
        <f t="shared" si="17"/>
        <v xml:space="preserve"> </v>
      </c>
      <c r="AA41" s="141" t="str">
        <f t="shared" si="1"/>
        <v xml:space="preserve"> </v>
      </c>
      <c r="AB41" s="141" t="str">
        <f t="shared" si="18"/>
        <v xml:space="preserve"> </v>
      </c>
      <c r="AC41" s="141" t="str">
        <f t="shared" si="19"/>
        <v xml:space="preserve"> </v>
      </c>
      <c r="AD41" s="141" t="str">
        <f t="shared" si="2"/>
        <v xml:space="preserve"> </v>
      </c>
      <c r="AE41" s="141" t="str">
        <f t="shared" si="20"/>
        <v xml:space="preserve"> </v>
      </c>
      <c r="AF41" s="141" t="str">
        <f t="shared" si="21"/>
        <v xml:space="preserve"> </v>
      </c>
      <c r="AG41" s="141" t="str">
        <f t="shared" si="3"/>
        <v xml:space="preserve"> </v>
      </c>
      <c r="AH41" s="141" t="str">
        <f t="shared" si="22"/>
        <v xml:space="preserve"> </v>
      </c>
      <c r="AI41" s="141" t="str">
        <f t="shared" si="23"/>
        <v xml:space="preserve"> </v>
      </c>
      <c r="AJ41" s="141" t="str">
        <f t="shared" si="24"/>
        <v xml:space="preserve"> </v>
      </c>
    </row>
    <row r="42" spans="1:36" ht="15" x14ac:dyDescent="0.35">
      <c r="A42" s="1"/>
      <c r="B42" s="12"/>
      <c r="C42" s="12"/>
      <c r="D42" s="13"/>
      <c r="E42" s="14">
        <v>0</v>
      </c>
      <c r="F42" s="14">
        <v>0</v>
      </c>
      <c r="G42" s="15">
        <v>0</v>
      </c>
      <c r="H42" s="49">
        <v>0</v>
      </c>
      <c r="I42" s="49">
        <v>0</v>
      </c>
      <c r="J42" s="137">
        <f t="shared" si="4"/>
        <v>0</v>
      </c>
      <c r="K42" s="5"/>
      <c r="L42" s="124" t="str">
        <f t="shared" si="5"/>
        <v xml:space="preserve"> </v>
      </c>
      <c r="M42" s="138" t="str">
        <f t="shared" si="6"/>
        <v xml:space="preserve"> </v>
      </c>
      <c r="N42" s="139" t="str">
        <f t="shared" si="0"/>
        <v xml:space="preserve"> </v>
      </c>
      <c r="P42" s="140" t="str">
        <f t="shared" si="7"/>
        <v xml:space="preserve"> </v>
      </c>
      <c r="Q42" s="140" t="str">
        <f t="shared" si="8"/>
        <v xml:space="preserve"> </v>
      </c>
      <c r="R42" s="141" t="str">
        <f t="shared" si="9"/>
        <v xml:space="preserve"> </v>
      </c>
      <c r="S42" s="140" t="str">
        <f t="shared" si="10"/>
        <v xml:space="preserve"> </v>
      </c>
      <c r="T42" s="140" t="str">
        <f t="shared" si="11"/>
        <v xml:space="preserve"> </v>
      </c>
      <c r="U42" s="141" t="str">
        <f t="shared" si="12"/>
        <v xml:space="preserve"> </v>
      </c>
      <c r="V42" s="141" t="str">
        <f t="shared" si="13"/>
        <v xml:space="preserve"> </v>
      </c>
      <c r="W42" s="141" t="str">
        <f t="shared" si="14"/>
        <v xml:space="preserve"> </v>
      </c>
      <c r="X42" s="141" t="str">
        <f t="shared" si="15"/>
        <v xml:space="preserve"> </v>
      </c>
      <c r="Y42" s="141" t="str">
        <f t="shared" si="16"/>
        <v xml:space="preserve"> </v>
      </c>
      <c r="Z42" s="141" t="str">
        <f t="shared" si="17"/>
        <v xml:space="preserve"> </v>
      </c>
      <c r="AA42" s="141" t="str">
        <f t="shared" si="1"/>
        <v xml:space="preserve"> </v>
      </c>
      <c r="AB42" s="141" t="str">
        <f t="shared" si="18"/>
        <v xml:space="preserve"> </v>
      </c>
      <c r="AC42" s="141" t="str">
        <f t="shared" si="19"/>
        <v xml:space="preserve"> </v>
      </c>
      <c r="AD42" s="141" t="str">
        <f t="shared" si="2"/>
        <v xml:space="preserve"> </v>
      </c>
      <c r="AE42" s="141" t="str">
        <f t="shared" si="20"/>
        <v xml:space="preserve"> </v>
      </c>
      <c r="AF42" s="141" t="str">
        <f t="shared" si="21"/>
        <v xml:space="preserve"> </v>
      </c>
      <c r="AG42" s="141" t="str">
        <f t="shared" si="3"/>
        <v xml:space="preserve"> </v>
      </c>
      <c r="AH42" s="141" t="str">
        <f t="shared" si="22"/>
        <v xml:space="preserve"> </v>
      </c>
      <c r="AI42" s="141" t="str">
        <f t="shared" si="23"/>
        <v xml:space="preserve"> </v>
      </c>
      <c r="AJ42" s="141" t="str">
        <f t="shared" si="24"/>
        <v xml:space="preserve"> </v>
      </c>
    </row>
    <row r="43" spans="1:36" ht="15" x14ac:dyDescent="0.35">
      <c r="A43" s="1"/>
      <c r="B43" s="12"/>
      <c r="C43" s="12"/>
      <c r="D43" s="13"/>
      <c r="E43" s="14">
        <v>0</v>
      </c>
      <c r="F43" s="14">
        <v>0</v>
      </c>
      <c r="G43" s="15">
        <v>0</v>
      </c>
      <c r="H43" s="49">
        <v>0</v>
      </c>
      <c r="I43" s="49">
        <v>0</v>
      </c>
      <c r="J43" s="137">
        <f t="shared" si="4"/>
        <v>0</v>
      </c>
      <c r="K43" s="5"/>
      <c r="L43" s="124" t="str">
        <f t="shared" si="5"/>
        <v xml:space="preserve"> </v>
      </c>
      <c r="M43" s="138" t="str">
        <f t="shared" si="6"/>
        <v xml:space="preserve"> </v>
      </c>
      <c r="N43" s="139" t="str">
        <f t="shared" si="0"/>
        <v xml:space="preserve"> </v>
      </c>
      <c r="P43" s="140" t="str">
        <f t="shared" si="7"/>
        <v xml:space="preserve"> </v>
      </c>
      <c r="Q43" s="140" t="str">
        <f t="shared" si="8"/>
        <v xml:space="preserve"> </v>
      </c>
      <c r="R43" s="141" t="str">
        <f t="shared" si="9"/>
        <v xml:space="preserve"> </v>
      </c>
      <c r="S43" s="140" t="str">
        <f t="shared" si="10"/>
        <v xml:space="preserve"> </v>
      </c>
      <c r="T43" s="140" t="str">
        <f t="shared" si="11"/>
        <v xml:space="preserve"> </v>
      </c>
      <c r="U43" s="141" t="str">
        <f t="shared" si="12"/>
        <v xml:space="preserve"> </v>
      </c>
      <c r="V43" s="141" t="str">
        <f t="shared" si="13"/>
        <v xml:space="preserve"> </v>
      </c>
      <c r="W43" s="141" t="str">
        <f t="shared" si="14"/>
        <v xml:space="preserve"> </v>
      </c>
      <c r="X43" s="141" t="str">
        <f t="shared" si="15"/>
        <v xml:space="preserve"> </v>
      </c>
      <c r="Y43" s="141" t="str">
        <f t="shared" si="16"/>
        <v xml:space="preserve"> </v>
      </c>
      <c r="Z43" s="141" t="str">
        <f t="shared" si="17"/>
        <v xml:space="preserve"> </v>
      </c>
      <c r="AA43" s="141" t="str">
        <f t="shared" si="1"/>
        <v xml:space="preserve"> </v>
      </c>
      <c r="AB43" s="141" t="str">
        <f t="shared" si="18"/>
        <v xml:space="preserve"> </v>
      </c>
      <c r="AC43" s="141" t="str">
        <f t="shared" si="19"/>
        <v xml:space="preserve"> </v>
      </c>
      <c r="AD43" s="141" t="str">
        <f t="shared" si="2"/>
        <v xml:space="preserve"> </v>
      </c>
      <c r="AE43" s="141" t="str">
        <f t="shared" si="20"/>
        <v xml:space="preserve"> </v>
      </c>
      <c r="AF43" s="141" t="str">
        <f t="shared" si="21"/>
        <v xml:space="preserve"> </v>
      </c>
      <c r="AG43" s="141" t="str">
        <f t="shared" si="3"/>
        <v xml:space="preserve"> </v>
      </c>
      <c r="AH43" s="141" t="str">
        <f t="shared" si="22"/>
        <v xml:space="preserve"> </v>
      </c>
      <c r="AI43" s="141" t="str">
        <f t="shared" si="23"/>
        <v xml:space="preserve"> </v>
      </c>
      <c r="AJ43" s="141" t="str">
        <f t="shared" si="24"/>
        <v xml:space="preserve"> </v>
      </c>
    </row>
    <row r="44" spans="1:36" ht="15" x14ac:dyDescent="0.35">
      <c r="A44" s="1"/>
      <c r="B44" s="12"/>
      <c r="C44" s="12"/>
      <c r="D44" s="13"/>
      <c r="E44" s="14">
        <v>0</v>
      </c>
      <c r="F44" s="14">
        <v>0</v>
      </c>
      <c r="G44" s="15">
        <v>0</v>
      </c>
      <c r="H44" s="49">
        <v>0</v>
      </c>
      <c r="I44" s="49">
        <v>0</v>
      </c>
      <c r="J44" s="137">
        <f t="shared" si="4"/>
        <v>0</v>
      </c>
      <c r="K44" s="5"/>
      <c r="L44" s="124" t="str">
        <f t="shared" si="5"/>
        <v xml:space="preserve"> </v>
      </c>
      <c r="M44" s="138" t="str">
        <f t="shared" si="6"/>
        <v xml:space="preserve"> </v>
      </c>
      <c r="N44" s="139" t="str">
        <f t="shared" si="0"/>
        <v xml:space="preserve"> </v>
      </c>
      <c r="P44" s="140" t="str">
        <f t="shared" si="7"/>
        <v xml:space="preserve"> </v>
      </c>
      <c r="Q44" s="140" t="str">
        <f t="shared" si="8"/>
        <v xml:space="preserve"> </v>
      </c>
      <c r="R44" s="141" t="str">
        <f t="shared" si="9"/>
        <v xml:space="preserve"> </v>
      </c>
      <c r="S44" s="140" t="str">
        <f t="shared" si="10"/>
        <v xml:space="preserve"> </v>
      </c>
      <c r="T44" s="140" t="str">
        <f t="shared" si="11"/>
        <v xml:space="preserve"> </v>
      </c>
      <c r="U44" s="141" t="str">
        <f t="shared" si="12"/>
        <v xml:space="preserve"> </v>
      </c>
      <c r="V44" s="141" t="str">
        <f t="shared" si="13"/>
        <v xml:space="preserve"> </v>
      </c>
      <c r="W44" s="141" t="str">
        <f t="shared" si="14"/>
        <v xml:space="preserve"> </v>
      </c>
      <c r="X44" s="141" t="str">
        <f t="shared" si="15"/>
        <v xml:space="preserve"> </v>
      </c>
      <c r="Y44" s="141" t="str">
        <f t="shared" si="16"/>
        <v xml:space="preserve"> </v>
      </c>
      <c r="Z44" s="141" t="str">
        <f t="shared" si="17"/>
        <v xml:space="preserve"> </v>
      </c>
      <c r="AA44" s="141" t="str">
        <f t="shared" si="1"/>
        <v xml:space="preserve"> </v>
      </c>
      <c r="AB44" s="141" t="str">
        <f t="shared" si="18"/>
        <v xml:space="preserve"> </v>
      </c>
      <c r="AC44" s="141" t="str">
        <f t="shared" si="19"/>
        <v xml:space="preserve"> </v>
      </c>
      <c r="AD44" s="141" t="str">
        <f t="shared" si="2"/>
        <v xml:space="preserve"> </v>
      </c>
      <c r="AE44" s="141" t="str">
        <f t="shared" si="20"/>
        <v xml:space="preserve"> </v>
      </c>
      <c r="AF44" s="141" t="str">
        <f t="shared" si="21"/>
        <v xml:space="preserve"> </v>
      </c>
      <c r="AG44" s="141" t="str">
        <f t="shared" si="3"/>
        <v xml:space="preserve"> </v>
      </c>
      <c r="AH44" s="141" t="str">
        <f t="shared" si="22"/>
        <v xml:space="preserve"> </v>
      </c>
      <c r="AI44" s="141" t="str">
        <f t="shared" si="23"/>
        <v xml:space="preserve"> </v>
      </c>
      <c r="AJ44" s="141" t="str">
        <f t="shared" si="24"/>
        <v xml:space="preserve"> </v>
      </c>
    </row>
    <row r="45" spans="1:36" ht="15" x14ac:dyDescent="0.35">
      <c r="A45" s="1"/>
      <c r="B45" s="12"/>
      <c r="C45" s="12"/>
      <c r="D45" s="13"/>
      <c r="E45" s="14">
        <v>0</v>
      </c>
      <c r="F45" s="14">
        <v>0</v>
      </c>
      <c r="G45" s="15">
        <v>0</v>
      </c>
      <c r="H45" s="49">
        <v>0</v>
      </c>
      <c r="I45" s="49">
        <v>0</v>
      </c>
      <c r="J45" s="137">
        <f t="shared" si="4"/>
        <v>0</v>
      </c>
      <c r="K45" s="5"/>
      <c r="L45" s="124" t="str">
        <f t="shared" si="5"/>
        <v xml:space="preserve"> </v>
      </c>
      <c r="M45" s="138" t="str">
        <f t="shared" si="6"/>
        <v xml:space="preserve"> </v>
      </c>
      <c r="N45" s="139" t="str">
        <f t="shared" si="0"/>
        <v xml:space="preserve"> </v>
      </c>
      <c r="P45" s="140" t="str">
        <f t="shared" si="7"/>
        <v xml:space="preserve"> </v>
      </c>
      <c r="Q45" s="140" t="str">
        <f t="shared" si="8"/>
        <v xml:space="preserve"> </v>
      </c>
      <c r="R45" s="141" t="str">
        <f t="shared" si="9"/>
        <v xml:space="preserve"> </v>
      </c>
      <c r="S45" s="140" t="str">
        <f t="shared" si="10"/>
        <v xml:space="preserve"> </v>
      </c>
      <c r="T45" s="140" t="str">
        <f t="shared" si="11"/>
        <v xml:space="preserve"> </v>
      </c>
      <c r="U45" s="141" t="str">
        <f t="shared" si="12"/>
        <v xml:space="preserve"> </v>
      </c>
      <c r="V45" s="141" t="str">
        <f t="shared" si="13"/>
        <v xml:space="preserve"> </v>
      </c>
      <c r="W45" s="141" t="str">
        <f t="shared" si="14"/>
        <v xml:space="preserve"> </v>
      </c>
      <c r="X45" s="141" t="str">
        <f t="shared" si="15"/>
        <v xml:space="preserve"> </v>
      </c>
      <c r="Y45" s="141" t="str">
        <f t="shared" si="16"/>
        <v xml:space="preserve"> </v>
      </c>
      <c r="Z45" s="141" t="str">
        <f t="shared" si="17"/>
        <v xml:space="preserve"> </v>
      </c>
      <c r="AA45" s="141" t="str">
        <f t="shared" si="1"/>
        <v xml:space="preserve"> </v>
      </c>
      <c r="AB45" s="141" t="str">
        <f t="shared" si="18"/>
        <v xml:space="preserve"> </v>
      </c>
      <c r="AC45" s="141" t="str">
        <f t="shared" si="19"/>
        <v xml:space="preserve"> </v>
      </c>
      <c r="AD45" s="141" t="str">
        <f t="shared" si="2"/>
        <v xml:space="preserve"> </v>
      </c>
      <c r="AE45" s="141" t="str">
        <f t="shared" si="20"/>
        <v xml:space="preserve"> </v>
      </c>
      <c r="AF45" s="141" t="str">
        <f t="shared" si="21"/>
        <v xml:space="preserve"> </v>
      </c>
      <c r="AG45" s="141" t="str">
        <f t="shared" si="3"/>
        <v xml:space="preserve"> </v>
      </c>
      <c r="AH45" s="141" t="str">
        <f t="shared" si="22"/>
        <v xml:space="preserve"> </v>
      </c>
      <c r="AI45" s="141" t="str">
        <f t="shared" si="23"/>
        <v xml:space="preserve"> </v>
      </c>
      <c r="AJ45" s="141" t="str">
        <f t="shared" si="24"/>
        <v xml:space="preserve"> </v>
      </c>
    </row>
    <row r="46" spans="1:36" ht="15" x14ac:dyDescent="0.35">
      <c r="A46" s="1"/>
      <c r="B46" s="12"/>
      <c r="C46" s="12"/>
      <c r="D46" s="13"/>
      <c r="E46" s="14">
        <v>0</v>
      </c>
      <c r="F46" s="14">
        <v>0</v>
      </c>
      <c r="G46" s="15">
        <v>0</v>
      </c>
      <c r="H46" s="49">
        <v>0</v>
      </c>
      <c r="I46" s="49">
        <v>0</v>
      </c>
      <c r="J46" s="137">
        <f t="shared" si="4"/>
        <v>0</v>
      </c>
      <c r="K46" s="5"/>
      <c r="L46" s="124" t="str">
        <f t="shared" si="5"/>
        <v xml:space="preserve"> </v>
      </c>
      <c r="M46" s="138" t="str">
        <f t="shared" si="6"/>
        <v xml:space="preserve"> </v>
      </c>
      <c r="N46" s="139" t="str">
        <f t="shared" si="0"/>
        <v xml:space="preserve"> </v>
      </c>
      <c r="P46" s="140" t="str">
        <f t="shared" si="7"/>
        <v xml:space="preserve"> </v>
      </c>
      <c r="Q46" s="140" t="str">
        <f t="shared" si="8"/>
        <v xml:space="preserve"> </v>
      </c>
      <c r="R46" s="141" t="str">
        <f t="shared" si="9"/>
        <v xml:space="preserve"> </v>
      </c>
      <c r="S46" s="140" t="str">
        <f t="shared" si="10"/>
        <v xml:space="preserve"> </v>
      </c>
      <c r="T46" s="140" t="str">
        <f t="shared" si="11"/>
        <v xml:space="preserve"> </v>
      </c>
      <c r="U46" s="141" t="str">
        <f t="shared" si="12"/>
        <v xml:space="preserve"> </v>
      </c>
      <c r="V46" s="141" t="str">
        <f t="shared" si="13"/>
        <v xml:space="preserve"> </v>
      </c>
      <c r="W46" s="141" t="str">
        <f t="shared" si="14"/>
        <v xml:space="preserve"> </v>
      </c>
      <c r="X46" s="141" t="str">
        <f t="shared" si="15"/>
        <v xml:space="preserve"> </v>
      </c>
      <c r="Y46" s="141" t="str">
        <f t="shared" si="16"/>
        <v xml:space="preserve"> </v>
      </c>
      <c r="Z46" s="141" t="str">
        <f t="shared" si="17"/>
        <v xml:space="preserve"> </v>
      </c>
      <c r="AA46" s="141" t="str">
        <f t="shared" si="1"/>
        <v xml:space="preserve"> </v>
      </c>
      <c r="AB46" s="141" t="str">
        <f t="shared" si="18"/>
        <v xml:space="preserve"> </v>
      </c>
      <c r="AC46" s="141" t="str">
        <f t="shared" si="19"/>
        <v xml:space="preserve"> </v>
      </c>
      <c r="AD46" s="141" t="str">
        <f t="shared" si="2"/>
        <v xml:space="preserve"> </v>
      </c>
      <c r="AE46" s="141" t="str">
        <f t="shared" si="20"/>
        <v xml:space="preserve"> </v>
      </c>
      <c r="AF46" s="141" t="str">
        <f t="shared" si="21"/>
        <v xml:space="preserve"> </v>
      </c>
      <c r="AG46" s="141" t="str">
        <f t="shared" si="3"/>
        <v xml:space="preserve"> </v>
      </c>
      <c r="AH46" s="141" t="str">
        <f t="shared" si="22"/>
        <v xml:space="preserve"> </v>
      </c>
      <c r="AI46" s="141" t="str">
        <f t="shared" si="23"/>
        <v xml:space="preserve"> </v>
      </c>
      <c r="AJ46" s="141" t="str">
        <f t="shared" si="24"/>
        <v xml:space="preserve"> </v>
      </c>
    </row>
    <row r="47" spans="1:36" ht="15" x14ac:dyDescent="0.35">
      <c r="A47" s="1"/>
      <c r="B47" s="12"/>
      <c r="C47" s="12"/>
      <c r="D47" s="13"/>
      <c r="E47" s="14">
        <v>0</v>
      </c>
      <c r="F47" s="14">
        <v>0</v>
      </c>
      <c r="G47" s="15">
        <v>0</v>
      </c>
      <c r="H47" s="49">
        <v>0</v>
      </c>
      <c r="I47" s="49">
        <v>0</v>
      </c>
      <c r="J47" s="137">
        <f t="shared" si="4"/>
        <v>0</v>
      </c>
      <c r="K47" s="5"/>
      <c r="L47" s="124" t="str">
        <f t="shared" si="5"/>
        <v xml:space="preserve"> </v>
      </c>
      <c r="M47" s="138" t="str">
        <f t="shared" si="6"/>
        <v xml:space="preserve"> </v>
      </c>
      <c r="N47" s="139" t="str">
        <f t="shared" si="0"/>
        <v xml:space="preserve"> </v>
      </c>
      <c r="P47" s="140" t="str">
        <f t="shared" si="7"/>
        <v xml:space="preserve"> </v>
      </c>
      <c r="Q47" s="140" t="str">
        <f t="shared" si="8"/>
        <v xml:space="preserve"> </v>
      </c>
      <c r="R47" s="141" t="str">
        <f t="shared" si="9"/>
        <v xml:space="preserve"> </v>
      </c>
      <c r="S47" s="140" t="str">
        <f t="shared" si="10"/>
        <v xml:space="preserve"> </v>
      </c>
      <c r="T47" s="140" t="str">
        <f t="shared" si="11"/>
        <v xml:space="preserve"> </v>
      </c>
      <c r="U47" s="141" t="str">
        <f t="shared" si="12"/>
        <v xml:space="preserve"> </v>
      </c>
      <c r="V47" s="141" t="str">
        <f t="shared" si="13"/>
        <v xml:space="preserve"> </v>
      </c>
      <c r="W47" s="141" t="str">
        <f t="shared" si="14"/>
        <v xml:space="preserve"> </v>
      </c>
      <c r="X47" s="141" t="str">
        <f t="shared" si="15"/>
        <v xml:space="preserve"> </v>
      </c>
      <c r="Y47" s="141" t="str">
        <f t="shared" si="16"/>
        <v xml:space="preserve"> </v>
      </c>
      <c r="Z47" s="141" t="str">
        <f t="shared" si="17"/>
        <v xml:space="preserve"> </v>
      </c>
      <c r="AA47" s="141" t="str">
        <f t="shared" si="1"/>
        <v xml:space="preserve"> </v>
      </c>
      <c r="AB47" s="141" t="str">
        <f t="shared" si="18"/>
        <v xml:space="preserve"> </v>
      </c>
      <c r="AC47" s="141" t="str">
        <f t="shared" si="19"/>
        <v xml:space="preserve"> </v>
      </c>
      <c r="AD47" s="141" t="str">
        <f t="shared" si="2"/>
        <v xml:space="preserve"> </v>
      </c>
      <c r="AE47" s="141" t="str">
        <f t="shared" si="20"/>
        <v xml:space="preserve"> </v>
      </c>
      <c r="AF47" s="141" t="str">
        <f t="shared" si="21"/>
        <v xml:space="preserve"> </v>
      </c>
      <c r="AG47" s="141" t="str">
        <f t="shared" si="3"/>
        <v xml:space="preserve"> </v>
      </c>
      <c r="AH47" s="141" t="str">
        <f t="shared" si="22"/>
        <v xml:space="preserve"> </v>
      </c>
      <c r="AI47" s="141" t="str">
        <f t="shared" si="23"/>
        <v xml:space="preserve"> </v>
      </c>
      <c r="AJ47" s="141" t="str">
        <f t="shared" si="24"/>
        <v xml:space="preserve"> </v>
      </c>
    </row>
    <row r="48" spans="1:36" ht="15" x14ac:dyDescent="0.35">
      <c r="A48" s="1"/>
      <c r="B48" s="12"/>
      <c r="C48" s="12"/>
      <c r="D48" s="13"/>
      <c r="E48" s="14">
        <v>0</v>
      </c>
      <c r="F48" s="14">
        <v>0</v>
      </c>
      <c r="G48" s="15">
        <v>0</v>
      </c>
      <c r="H48" s="49">
        <v>0</v>
      </c>
      <c r="I48" s="49">
        <v>0</v>
      </c>
      <c r="J48" s="137">
        <f t="shared" si="4"/>
        <v>0</v>
      </c>
      <c r="K48" s="5"/>
      <c r="L48" s="124" t="str">
        <f t="shared" si="5"/>
        <v xml:space="preserve"> </v>
      </c>
      <c r="M48" s="138" t="str">
        <f t="shared" si="6"/>
        <v xml:space="preserve"> </v>
      </c>
      <c r="N48" s="139" t="str">
        <f t="shared" si="0"/>
        <v xml:space="preserve"> </v>
      </c>
      <c r="P48" s="140" t="str">
        <f t="shared" si="7"/>
        <v xml:space="preserve"> </v>
      </c>
      <c r="Q48" s="140" t="str">
        <f t="shared" si="8"/>
        <v xml:space="preserve"> </v>
      </c>
      <c r="R48" s="141" t="str">
        <f t="shared" si="9"/>
        <v xml:space="preserve"> </v>
      </c>
      <c r="S48" s="140" t="str">
        <f t="shared" si="10"/>
        <v xml:space="preserve"> </v>
      </c>
      <c r="T48" s="140" t="str">
        <f t="shared" si="11"/>
        <v xml:space="preserve"> </v>
      </c>
      <c r="U48" s="141" t="str">
        <f t="shared" si="12"/>
        <v xml:space="preserve"> </v>
      </c>
      <c r="V48" s="141" t="str">
        <f t="shared" si="13"/>
        <v xml:space="preserve"> </v>
      </c>
      <c r="W48" s="141" t="str">
        <f t="shared" si="14"/>
        <v xml:space="preserve"> </v>
      </c>
      <c r="X48" s="141" t="str">
        <f t="shared" si="15"/>
        <v xml:space="preserve"> </v>
      </c>
      <c r="Y48" s="141" t="str">
        <f t="shared" si="16"/>
        <v xml:space="preserve"> </v>
      </c>
      <c r="Z48" s="141" t="str">
        <f t="shared" si="17"/>
        <v xml:space="preserve"> </v>
      </c>
      <c r="AA48" s="141" t="str">
        <f t="shared" si="1"/>
        <v xml:space="preserve"> </v>
      </c>
      <c r="AB48" s="141" t="str">
        <f t="shared" si="18"/>
        <v xml:space="preserve"> </v>
      </c>
      <c r="AC48" s="141" t="str">
        <f t="shared" si="19"/>
        <v xml:space="preserve"> </v>
      </c>
      <c r="AD48" s="141" t="str">
        <f t="shared" si="2"/>
        <v xml:space="preserve"> </v>
      </c>
      <c r="AE48" s="141" t="str">
        <f t="shared" si="20"/>
        <v xml:space="preserve"> </v>
      </c>
      <c r="AF48" s="141" t="str">
        <f t="shared" si="21"/>
        <v xml:space="preserve"> </v>
      </c>
      <c r="AG48" s="141" t="str">
        <f t="shared" si="3"/>
        <v xml:space="preserve"> </v>
      </c>
      <c r="AH48" s="141" t="str">
        <f t="shared" si="22"/>
        <v xml:space="preserve"> </v>
      </c>
      <c r="AI48" s="141" t="str">
        <f t="shared" si="23"/>
        <v xml:space="preserve"> </v>
      </c>
      <c r="AJ48" s="141" t="str">
        <f t="shared" si="24"/>
        <v xml:space="preserve"> </v>
      </c>
    </row>
    <row r="49" spans="1:36" ht="15" x14ac:dyDescent="0.35">
      <c r="A49" s="1"/>
      <c r="B49" s="12"/>
      <c r="C49" s="12"/>
      <c r="D49" s="13"/>
      <c r="E49" s="14">
        <v>0</v>
      </c>
      <c r="F49" s="14">
        <v>0</v>
      </c>
      <c r="G49" s="15">
        <v>0</v>
      </c>
      <c r="H49" s="49">
        <v>0</v>
      </c>
      <c r="I49" s="49">
        <v>0</v>
      </c>
      <c r="J49" s="137">
        <f t="shared" si="4"/>
        <v>0</v>
      </c>
      <c r="K49" s="5"/>
      <c r="L49" s="124" t="str">
        <f t="shared" si="5"/>
        <v xml:space="preserve"> </v>
      </c>
      <c r="M49" s="138" t="str">
        <f t="shared" si="6"/>
        <v xml:space="preserve"> </v>
      </c>
      <c r="N49" s="139" t="str">
        <f t="shared" si="0"/>
        <v xml:space="preserve"> </v>
      </c>
      <c r="P49" s="140" t="str">
        <f t="shared" si="7"/>
        <v xml:space="preserve"> </v>
      </c>
      <c r="Q49" s="140" t="str">
        <f t="shared" si="8"/>
        <v xml:space="preserve"> </v>
      </c>
      <c r="R49" s="141" t="str">
        <f t="shared" si="9"/>
        <v xml:space="preserve"> </v>
      </c>
      <c r="S49" s="140" t="str">
        <f t="shared" si="10"/>
        <v xml:space="preserve"> </v>
      </c>
      <c r="T49" s="140" t="str">
        <f t="shared" si="11"/>
        <v xml:space="preserve"> </v>
      </c>
      <c r="U49" s="141" t="str">
        <f t="shared" si="12"/>
        <v xml:space="preserve"> </v>
      </c>
      <c r="V49" s="141" t="str">
        <f t="shared" si="13"/>
        <v xml:space="preserve"> </v>
      </c>
      <c r="W49" s="141" t="str">
        <f t="shared" si="14"/>
        <v xml:space="preserve"> </v>
      </c>
      <c r="X49" s="141" t="str">
        <f t="shared" si="15"/>
        <v xml:space="preserve"> </v>
      </c>
      <c r="Y49" s="141" t="str">
        <f t="shared" si="16"/>
        <v xml:space="preserve"> </v>
      </c>
      <c r="Z49" s="141" t="str">
        <f t="shared" si="17"/>
        <v xml:space="preserve"> </v>
      </c>
      <c r="AA49" s="141" t="str">
        <f t="shared" si="1"/>
        <v xml:space="preserve"> </v>
      </c>
      <c r="AB49" s="141" t="str">
        <f t="shared" si="18"/>
        <v xml:space="preserve"> </v>
      </c>
      <c r="AC49" s="141" t="str">
        <f t="shared" si="19"/>
        <v xml:space="preserve"> </v>
      </c>
      <c r="AD49" s="141" t="str">
        <f t="shared" si="2"/>
        <v xml:space="preserve"> </v>
      </c>
      <c r="AE49" s="141" t="str">
        <f t="shared" si="20"/>
        <v xml:space="preserve"> </v>
      </c>
      <c r="AF49" s="141" t="str">
        <f t="shared" si="21"/>
        <v xml:space="preserve"> </v>
      </c>
      <c r="AG49" s="141" t="str">
        <f t="shared" si="3"/>
        <v xml:space="preserve"> </v>
      </c>
      <c r="AH49" s="141" t="str">
        <f t="shared" si="22"/>
        <v xml:space="preserve"> </v>
      </c>
      <c r="AI49" s="141" t="str">
        <f t="shared" si="23"/>
        <v xml:space="preserve"> </v>
      </c>
      <c r="AJ49" s="141" t="str">
        <f t="shared" si="24"/>
        <v xml:space="preserve"> </v>
      </c>
    </row>
    <row r="50" spans="1:36" ht="15" x14ac:dyDescent="0.35">
      <c r="A50" s="1"/>
      <c r="B50" s="12"/>
      <c r="C50" s="12"/>
      <c r="D50" s="13"/>
      <c r="E50" s="14">
        <v>0</v>
      </c>
      <c r="F50" s="14">
        <v>0</v>
      </c>
      <c r="G50" s="15">
        <v>0</v>
      </c>
      <c r="H50" s="49">
        <v>0</v>
      </c>
      <c r="I50" s="49">
        <v>0</v>
      </c>
      <c r="J50" s="137">
        <f t="shared" si="4"/>
        <v>0</v>
      </c>
      <c r="K50" s="5"/>
      <c r="L50" s="124" t="str">
        <f t="shared" si="5"/>
        <v xml:space="preserve"> </v>
      </c>
      <c r="M50" s="138" t="str">
        <f t="shared" si="6"/>
        <v xml:space="preserve"> </v>
      </c>
      <c r="N50" s="139" t="str">
        <f t="shared" si="0"/>
        <v xml:space="preserve"> </v>
      </c>
      <c r="P50" s="140" t="str">
        <f t="shared" si="7"/>
        <v xml:space="preserve"> </v>
      </c>
      <c r="Q50" s="140" t="str">
        <f t="shared" si="8"/>
        <v xml:space="preserve"> </v>
      </c>
      <c r="R50" s="141" t="str">
        <f t="shared" si="9"/>
        <v xml:space="preserve"> </v>
      </c>
      <c r="S50" s="140" t="str">
        <f t="shared" si="10"/>
        <v xml:space="preserve"> </v>
      </c>
      <c r="T50" s="140" t="str">
        <f t="shared" si="11"/>
        <v xml:space="preserve"> </v>
      </c>
      <c r="U50" s="141" t="str">
        <f t="shared" si="12"/>
        <v xml:space="preserve"> </v>
      </c>
      <c r="V50" s="141" t="str">
        <f t="shared" si="13"/>
        <v xml:space="preserve"> </v>
      </c>
      <c r="W50" s="141" t="str">
        <f t="shared" si="14"/>
        <v xml:space="preserve"> </v>
      </c>
      <c r="X50" s="141" t="str">
        <f t="shared" si="15"/>
        <v xml:space="preserve"> </v>
      </c>
      <c r="Y50" s="141" t="str">
        <f t="shared" si="16"/>
        <v xml:space="preserve"> </v>
      </c>
      <c r="Z50" s="141" t="str">
        <f t="shared" si="17"/>
        <v xml:space="preserve"> </v>
      </c>
      <c r="AA50" s="141" t="str">
        <f t="shared" si="1"/>
        <v xml:space="preserve"> </v>
      </c>
      <c r="AB50" s="141" t="str">
        <f t="shared" si="18"/>
        <v xml:space="preserve"> </v>
      </c>
      <c r="AC50" s="141" t="str">
        <f t="shared" si="19"/>
        <v xml:space="preserve"> </v>
      </c>
      <c r="AD50" s="141" t="str">
        <f t="shared" si="2"/>
        <v xml:space="preserve"> </v>
      </c>
      <c r="AE50" s="141" t="str">
        <f t="shared" si="20"/>
        <v xml:space="preserve"> </v>
      </c>
      <c r="AF50" s="141" t="str">
        <f t="shared" si="21"/>
        <v xml:space="preserve"> </v>
      </c>
      <c r="AG50" s="141" t="str">
        <f t="shared" si="3"/>
        <v xml:space="preserve"> </v>
      </c>
      <c r="AH50" s="141" t="str">
        <f t="shared" si="22"/>
        <v xml:space="preserve"> </v>
      </c>
      <c r="AI50" s="141" t="str">
        <f t="shared" si="23"/>
        <v xml:space="preserve"> </v>
      </c>
      <c r="AJ50" s="141" t="str">
        <f t="shared" si="24"/>
        <v xml:space="preserve"> </v>
      </c>
    </row>
    <row r="51" spans="1:36" ht="15" x14ac:dyDescent="0.35">
      <c r="A51" s="1"/>
      <c r="B51" s="12"/>
      <c r="C51" s="12"/>
      <c r="D51" s="13"/>
      <c r="E51" s="14">
        <v>0</v>
      </c>
      <c r="F51" s="14">
        <v>0</v>
      </c>
      <c r="G51" s="15">
        <v>0</v>
      </c>
      <c r="H51" s="49">
        <v>0</v>
      </c>
      <c r="I51" s="49">
        <v>0</v>
      </c>
      <c r="J51" s="137">
        <f t="shared" si="4"/>
        <v>0</v>
      </c>
      <c r="K51" s="5"/>
      <c r="L51" s="124" t="str">
        <f t="shared" si="5"/>
        <v xml:space="preserve"> </v>
      </c>
      <c r="M51" s="138" t="str">
        <f t="shared" si="6"/>
        <v xml:space="preserve"> </v>
      </c>
      <c r="N51" s="139" t="str">
        <f t="shared" si="0"/>
        <v xml:space="preserve"> </v>
      </c>
      <c r="P51" s="140" t="str">
        <f t="shared" si="7"/>
        <v xml:space="preserve"> </v>
      </c>
      <c r="Q51" s="140" t="str">
        <f t="shared" si="8"/>
        <v xml:space="preserve"> </v>
      </c>
      <c r="R51" s="141" t="str">
        <f t="shared" si="9"/>
        <v xml:space="preserve"> </v>
      </c>
      <c r="S51" s="140" t="str">
        <f t="shared" si="10"/>
        <v xml:space="preserve"> </v>
      </c>
      <c r="T51" s="140" t="str">
        <f t="shared" si="11"/>
        <v xml:space="preserve"> </v>
      </c>
      <c r="U51" s="141" t="str">
        <f t="shared" si="12"/>
        <v xml:space="preserve"> </v>
      </c>
      <c r="V51" s="141" t="str">
        <f t="shared" si="13"/>
        <v xml:space="preserve"> </v>
      </c>
      <c r="W51" s="141" t="str">
        <f t="shared" si="14"/>
        <v xml:space="preserve"> </v>
      </c>
      <c r="X51" s="141" t="str">
        <f t="shared" si="15"/>
        <v xml:space="preserve"> </v>
      </c>
      <c r="Y51" s="141" t="str">
        <f t="shared" si="16"/>
        <v xml:space="preserve"> </v>
      </c>
      <c r="Z51" s="141" t="str">
        <f t="shared" si="17"/>
        <v xml:space="preserve"> </v>
      </c>
      <c r="AA51" s="141" t="str">
        <f t="shared" si="1"/>
        <v xml:space="preserve"> </v>
      </c>
      <c r="AB51" s="141" t="str">
        <f t="shared" si="18"/>
        <v xml:space="preserve"> </v>
      </c>
      <c r="AC51" s="141" t="str">
        <f t="shared" si="19"/>
        <v xml:space="preserve"> </v>
      </c>
      <c r="AD51" s="141" t="str">
        <f t="shared" si="2"/>
        <v xml:space="preserve"> </v>
      </c>
      <c r="AE51" s="141" t="str">
        <f t="shared" si="20"/>
        <v xml:space="preserve"> </v>
      </c>
      <c r="AF51" s="141" t="str">
        <f t="shared" si="21"/>
        <v xml:space="preserve"> </v>
      </c>
      <c r="AG51" s="141" t="str">
        <f t="shared" si="3"/>
        <v xml:space="preserve"> </v>
      </c>
      <c r="AH51" s="141" t="str">
        <f t="shared" si="22"/>
        <v xml:space="preserve"> </v>
      </c>
      <c r="AI51" s="141" t="str">
        <f t="shared" si="23"/>
        <v xml:space="preserve"> </v>
      </c>
      <c r="AJ51" s="141" t="str">
        <f t="shared" si="24"/>
        <v xml:space="preserve"> </v>
      </c>
    </row>
    <row r="52" spans="1:36" ht="15" x14ac:dyDescent="0.35">
      <c r="A52" s="1"/>
      <c r="B52" s="12"/>
      <c r="C52" s="12"/>
      <c r="D52" s="13"/>
      <c r="E52" s="14">
        <v>0</v>
      </c>
      <c r="F52" s="14">
        <v>0</v>
      </c>
      <c r="G52" s="15">
        <v>0</v>
      </c>
      <c r="H52" s="49">
        <v>0</v>
      </c>
      <c r="I52" s="49">
        <v>0</v>
      </c>
      <c r="J52" s="137">
        <f t="shared" si="4"/>
        <v>0</v>
      </c>
      <c r="K52" s="5"/>
      <c r="L52" s="124" t="str">
        <f t="shared" si="5"/>
        <v xml:space="preserve"> </v>
      </c>
      <c r="M52" s="138" t="str">
        <f t="shared" si="6"/>
        <v xml:space="preserve"> </v>
      </c>
      <c r="N52" s="139" t="str">
        <f t="shared" si="0"/>
        <v xml:space="preserve"> </v>
      </c>
      <c r="P52" s="140" t="str">
        <f t="shared" si="7"/>
        <v xml:space="preserve"> </v>
      </c>
      <c r="Q52" s="140" t="str">
        <f t="shared" si="8"/>
        <v xml:space="preserve"> </v>
      </c>
      <c r="R52" s="141" t="str">
        <f t="shared" si="9"/>
        <v xml:space="preserve"> </v>
      </c>
      <c r="S52" s="140" t="str">
        <f t="shared" si="10"/>
        <v xml:space="preserve"> </v>
      </c>
      <c r="T52" s="140" t="str">
        <f t="shared" si="11"/>
        <v xml:space="preserve"> </v>
      </c>
      <c r="U52" s="141" t="str">
        <f t="shared" si="12"/>
        <v xml:space="preserve"> </v>
      </c>
      <c r="V52" s="141" t="str">
        <f t="shared" si="13"/>
        <v xml:space="preserve"> </v>
      </c>
      <c r="W52" s="141" t="str">
        <f t="shared" si="14"/>
        <v xml:space="preserve"> </v>
      </c>
      <c r="X52" s="141" t="str">
        <f t="shared" si="15"/>
        <v xml:space="preserve"> </v>
      </c>
      <c r="Y52" s="141" t="str">
        <f t="shared" si="16"/>
        <v xml:space="preserve"> </v>
      </c>
      <c r="Z52" s="141" t="str">
        <f t="shared" si="17"/>
        <v xml:space="preserve"> </v>
      </c>
      <c r="AA52" s="141" t="str">
        <f t="shared" si="1"/>
        <v xml:space="preserve"> </v>
      </c>
      <c r="AB52" s="141" t="str">
        <f t="shared" si="18"/>
        <v xml:space="preserve"> </v>
      </c>
      <c r="AC52" s="141" t="str">
        <f t="shared" si="19"/>
        <v xml:space="preserve"> </v>
      </c>
      <c r="AD52" s="141" t="str">
        <f t="shared" si="2"/>
        <v xml:space="preserve"> </v>
      </c>
      <c r="AE52" s="141" t="str">
        <f t="shared" si="20"/>
        <v xml:space="preserve"> </v>
      </c>
      <c r="AF52" s="141" t="str">
        <f t="shared" si="21"/>
        <v xml:space="preserve"> </v>
      </c>
      <c r="AG52" s="141" t="str">
        <f t="shared" si="3"/>
        <v xml:space="preserve"> </v>
      </c>
      <c r="AH52" s="141" t="str">
        <f t="shared" si="22"/>
        <v xml:space="preserve"> </v>
      </c>
      <c r="AI52" s="141" t="str">
        <f t="shared" si="23"/>
        <v xml:space="preserve"> </v>
      </c>
      <c r="AJ52" s="141" t="str">
        <f t="shared" si="24"/>
        <v xml:space="preserve"> </v>
      </c>
    </row>
    <row r="53" spans="1:36" ht="15" x14ac:dyDescent="0.35">
      <c r="A53" s="1"/>
      <c r="B53" s="12"/>
      <c r="C53" s="12"/>
      <c r="D53" s="13"/>
      <c r="E53" s="14">
        <v>0</v>
      </c>
      <c r="F53" s="14">
        <v>0</v>
      </c>
      <c r="G53" s="15">
        <v>0</v>
      </c>
      <c r="H53" s="49">
        <v>0</v>
      </c>
      <c r="I53" s="49">
        <v>0</v>
      </c>
      <c r="J53" s="137">
        <f t="shared" si="4"/>
        <v>0</v>
      </c>
      <c r="K53" s="5"/>
      <c r="L53" s="124" t="str">
        <f t="shared" si="5"/>
        <v xml:space="preserve"> </v>
      </c>
      <c r="M53" s="138" t="str">
        <f t="shared" si="6"/>
        <v xml:space="preserve"> </v>
      </c>
      <c r="N53" s="139" t="str">
        <f t="shared" si="0"/>
        <v xml:space="preserve"> </v>
      </c>
      <c r="P53" s="140" t="str">
        <f t="shared" si="7"/>
        <v xml:space="preserve"> </v>
      </c>
      <c r="Q53" s="140" t="str">
        <f t="shared" si="8"/>
        <v xml:space="preserve"> </v>
      </c>
      <c r="R53" s="141" t="str">
        <f t="shared" si="9"/>
        <v xml:space="preserve"> </v>
      </c>
      <c r="S53" s="140" t="str">
        <f t="shared" si="10"/>
        <v xml:space="preserve"> </v>
      </c>
      <c r="T53" s="140" t="str">
        <f t="shared" si="11"/>
        <v xml:space="preserve"> </v>
      </c>
      <c r="U53" s="141" t="str">
        <f t="shared" si="12"/>
        <v xml:space="preserve"> </v>
      </c>
      <c r="V53" s="141" t="str">
        <f t="shared" si="13"/>
        <v xml:space="preserve"> </v>
      </c>
      <c r="W53" s="141" t="str">
        <f t="shared" si="14"/>
        <v xml:space="preserve"> </v>
      </c>
      <c r="X53" s="141" t="str">
        <f t="shared" si="15"/>
        <v xml:space="preserve"> </v>
      </c>
      <c r="Y53" s="141" t="str">
        <f t="shared" si="16"/>
        <v xml:space="preserve"> </v>
      </c>
      <c r="Z53" s="141" t="str">
        <f t="shared" si="17"/>
        <v xml:space="preserve"> </v>
      </c>
      <c r="AA53" s="141" t="str">
        <f t="shared" si="1"/>
        <v xml:space="preserve"> </v>
      </c>
      <c r="AB53" s="141" t="str">
        <f t="shared" si="18"/>
        <v xml:space="preserve"> </v>
      </c>
      <c r="AC53" s="141" t="str">
        <f t="shared" si="19"/>
        <v xml:space="preserve"> </v>
      </c>
      <c r="AD53" s="141" t="str">
        <f t="shared" si="2"/>
        <v xml:space="preserve"> </v>
      </c>
      <c r="AE53" s="141" t="str">
        <f t="shared" si="20"/>
        <v xml:space="preserve"> </v>
      </c>
      <c r="AF53" s="141" t="str">
        <f t="shared" si="21"/>
        <v xml:space="preserve"> </v>
      </c>
      <c r="AG53" s="141" t="str">
        <f t="shared" si="3"/>
        <v xml:space="preserve"> </v>
      </c>
      <c r="AH53" s="141" t="str">
        <f t="shared" si="22"/>
        <v xml:space="preserve"> </v>
      </c>
      <c r="AI53" s="141" t="str">
        <f t="shared" si="23"/>
        <v xml:space="preserve"> </v>
      </c>
      <c r="AJ53" s="141" t="str">
        <f t="shared" si="24"/>
        <v xml:space="preserve"> </v>
      </c>
    </row>
    <row r="54" spans="1:36" ht="15" x14ac:dyDescent="0.35">
      <c r="A54" s="1"/>
      <c r="B54" s="12"/>
      <c r="C54" s="12"/>
      <c r="D54" s="13"/>
      <c r="E54" s="14">
        <v>0</v>
      </c>
      <c r="F54" s="14">
        <v>0</v>
      </c>
      <c r="G54" s="15">
        <v>0</v>
      </c>
      <c r="H54" s="49">
        <v>0</v>
      </c>
      <c r="I54" s="49">
        <v>0</v>
      </c>
      <c r="J54" s="137">
        <f t="shared" si="4"/>
        <v>0</v>
      </c>
      <c r="K54" s="5"/>
      <c r="L54" s="124" t="str">
        <f t="shared" si="5"/>
        <v xml:space="preserve"> </v>
      </c>
      <c r="M54" s="138" t="str">
        <f t="shared" si="6"/>
        <v xml:space="preserve"> </v>
      </c>
      <c r="N54" s="139" t="str">
        <f t="shared" si="0"/>
        <v xml:space="preserve"> </v>
      </c>
      <c r="P54" s="140" t="str">
        <f t="shared" si="7"/>
        <v xml:space="preserve"> </v>
      </c>
      <c r="Q54" s="140" t="str">
        <f t="shared" si="8"/>
        <v xml:space="preserve"> </v>
      </c>
      <c r="R54" s="141" t="str">
        <f t="shared" si="9"/>
        <v xml:space="preserve"> </v>
      </c>
      <c r="S54" s="140" t="str">
        <f t="shared" si="10"/>
        <v xml:space="preserve"> </v>
      </c>
      <c r="T54" s="140" t="str">
        <f t="shared" si="11"/>
        <v xml:space="preserve"> </v>
      </c>
      <c r="U54" s="141" t="str">
        <f t="shared" si="12"/>
        <v xml:space="preserve"> </v>
      </c>
      <c r="V54" s="141" t="str">
        <f t="shared" si="13"/>
        <v xml:space="preserve"> </v>
      </c>
      <c r="W54" s="141" t="str">
        <f t="shared" si="14"/>
        <v xml:space="preserve"> </v>
      </c>
      <c r="X54" s="141" t="str">
        <f t="shared" si="15"/>
        <v xml:space="preserve"> </v>
      </c>
      <c r="Y54" s="141" t="str">
        <f t="shared" si="16"/>
        <v xml:space="preserve"> </v>
      </c>
      <c r="Z54" s="141" t="str">
        <f t="shared" si="17"/>
        <v xml:space="preserve"> </v>
      </c>
      <c r="AA54" s="141" t="str">
        <f t="shared" si="1"/>
        <v xml:space="preserve"> </v>
      </c>
      <c r="AB54" s="141" t="str">
        <f t="shared" si="18"/>
        <v xml:space="preserve"> </v>
      </c>
      <c r="AC54" s="141" t="str">
        <f t="shared" si="19"/>
        <v xml:space="preserve"> </v>
      </c>
      <c r="AD54" s="141" t="str">
        <f t="shared" si="2"/>
        <v xml:space="preserve"> </v>
      </c>
      <c r="AE54" s="141" t="str">
        <f t="shared" si="20"/>
        <v xml:space="preserve"> </v>
      </c>
      <c r="AF54" s="141" t="str">
        <f t="shared" si="21"/>
        <v xml:space="preserve"> </v>
      </c>
      <c r="AG54" s="141" t="str">
        <f t="shared" si="3"/>
        <v xml:space="preserve"> </v>
      </c>
      <c r="AH54" s="141" t="str">
        <f t="shared" si="22"/>
        <v xml:space="preserve"> </v>
      </c>
      <c r="AI54" s="141" t="str">
        <f t="shared" si="23"/>
        <v xml:space="preserve"> </v>
      </c>
      <c r="AJ54" s="141" t="str">
        <f t="shared" si="24"/>
        <v xml:space="preserve"> </v>
      </c>
    </row>
    <row r="55" spans="1:36" ht="15" x14ac:dyDescent="0.35">
      <c r="A55" s="1"/>
      <c r="B55" s="12"/>
      <c r="C55" s="12"/>
      <c r="D55" s="13"/>
      <c r="E55" s="14">
        <v>0</v>
      </c>
      <c r="F55" s="14">
        <v>0</v>
      </c>
      <c r="G55" s="15">
        <v>0</v>
      </c>
      <c r="H55" s="49">
        <v>0</v>
      </c>
      <c r="I55" s="49">
        <v>0</v>
      </c>
      <c r="J55" s="137">
        <f t="shared" si="4"/>
        <v>0</v>
      </c>
      <c r="K55" s="5"/>
      <c r="L55" s="124" t="str">
        <f t="shared" si="5"/>
        <v xml:space="preserve"> </v>
      </c>
      <c r="M55" s="138" t="str">
        <f t="shared" si="6"/>
        <v xml:space="preserve"> </v>
      </c>
      <c r="N55" s="139" t="str">
        <f t="shared" si="0"/>
        <v xml:space="preserve"> </v>
      </c>
      <c r="P55" s="140" t="str">
        <f t="shared" si="7"/>
        <v xml:space="preserve"> </v>
      </c>
      <c r="Q55" s="140" t="str">
        <f t="shared" si="8"/>
        <v xml:space="preserve"> </v>
      </c>
      <c r="R55" s="141" t="str">
        <f t="shared" si="9"/>
        <v xml:space="preserve"> </v>
      </c>
      <c r="S55" s="140" t="str">
        <f t="shared" si="10"/>
        <v xml:space="preserve"> </v>
      </c>
      <c r="T55" s="140" t="str">
        <f t="shared" si="11"/>
        <v xml:space="preserve"> </v>
      </c>
      <c r="U55" s="141" t="str">
        <f t="shared" si="12"/>
        <v xml:space="preserve"> </v>
      </c>
      <c r="V55" s="141" t="str">
        <f t="shared" si="13"/>
        <v xml:space="preserve"> </v>
      </c>
      <c r="W55" s="141" t="str">
        <f t="shared" si="14"/>
        <v xml:space="preserve"> </v>
      </c>
      <c r="X55" s="141" t="str">
        <f t="shared" si="15"/>
        <v xml:space="preserve"> </v>
      </c>
      <c r="Y55" s="141" t="str">
        <f t="shared" si="16"/>
        <v xml:space="preserve"> </v>
      </c>
      <c r="Z55" s="141" t="str">
        <f t="shared" si="17"/>
        <v xml:space="preserve"> </v>
      </c>
      <c r="AA55" s="141" t="str">
        <f t="shared" si="1"/>
        <v xml:space="preserve"> </v>
      </c>
      <c r="AB55" s="141" t="str">
        <f t="shared" si="18"/>
        <v xml:space="preserve"> </v>
      </c>
      <c r="AC55" s="141" t="str">
        <f t="shared" si="19"/>
        <v xml:space="preserve"> </v>
      </c>
      <c r="AD55" s="141" t="str">
        <f t="shared" si="2"/>
        <v xml:space="preserve"> </v>
      </c>
      <c r="AE55" s="141" t="str">
        <f t="shared" si="20"/>
        <v xml:space="preserve"> </v>
      </c>
      <c r="AF55" s="141" t="str">
        <f t="shared" si="21"/>
        <v xml:space="preserve"> </v>
      </c>
      <c r="AG55" s="141" t="str">
        <f t="shared" si="3"/>
        <v xml:space="preserve"> </v>
      </c>
      <c r="AH55" s="141" t="str">
        <f t="shared" si="22"/>
        <v xml:space="preserve"> </v>
      </c>
      <c r="AI55" s="141" t="str">
        <f t="shared" si="23"/>
        <v xml:space="preserve"> </v>
      </c>
      <c r="AJ55" s="141" t="str">
        <f t="shared" si="24"/>
        <v xml:space="preserve"> </v>
      </c>
    </row>
    <row r="56" spans="1:36" ht="15" x14ac:dyDescent="0.35">
      <c r="A56" s="1"/>
      <c r="B56" s="12"/>
      <c r="C56" s="12"/>
      <c r="D56" s="13"/>
      <c r="E56" s="14">
        <v>0</v>
      </c>
      <c r="F56" s="14">
        <v>0</v>
      </c>
      <c r="G56" s="15">
        <v>0</v>
      </c>
      <c r="H56" s="49">
        <v>0</v>
      </c>
      <c r="I56" s="49">
        <v>0</v>
      </c>
      <c r="J56" s="137">
        <f t="shared" si="4"/>
        <v>0</v>
      </c>
      <c r="K56" s="5"/>
      <c r="L56" s="124" t="str">
        <f t="shared" si="5"/>
        <v xml:space="preserve"> </v>
      </c>
      <c r="M56" s="138" t="str">
        <f t="shared" si="6"/>
        <v xml:space="preserve"> </v>
      </c>
      <c r="N56" s="139" t="str">
        <f t="shared" si="0"/>
        <v xml:space="preserve"> </v>
      </c>
      <c r="P56" s="140" t="str">
        <f t="shared" si="7"/>
        <v xml:space="preserve"> </v>
      </c>
      <c r="Q56" s="140" t="str">
        <f t="shared" si="8"/>
        <v xml:space="preserve"> </v>
      </c>
      <c r="R56" s="141" t="str">
        <f t="shared" si="9"/>
        <v xml:space="preserve"> </v>
      </c>
      <c r="S56" s="140" t="str">
        <f t="shared" si="10"/>
        <v xml:space="preserve"> </v>
      </c>
      <c r="T56" s="140" t="str">
        <f t="shared" si="11"/>
        <v xml:space="preserve"> </v>
      </c>
      <c r="U56" s="141" t="str">
        <f t="shared" si="12"/>
        <v xml:space="preserve"> </v>
      </c>
      <c r="V56" s="141" t="str">
        <f t="shared" si="13"/>
        <v xml:space="preserve"> </v>
      </c>
      <c r="W56" s="141" t="str">
        <f t="shared" si="14"/>
        <v xml:space="preserve"> </v>
      </c>
      <c r="X56" s="141" t="str">
        <f t="shared" si="15"/>
        <v xml:space="preserve"> </v>
      </c>
      <c r="Y56" s="141" t="str">
        <f t="shared" si="16"/>
        <v xml:space="preserve"> </v>
      </c>
      <c r="Z56" s="141" t="str">
        <f t="shared" si="17"/>
        <v xml:space="preserve"> </v>
      </c>
      <c r="AA56" s="141" t="str">
        <f t="shared" si="1"/>
        <v xml:space="preserve"> </v>
      </c>
      <c r="AB56" s="141" t="str">
        <f t="shared" si="18"/>
        <v xml:space="preserve"> </v>
      </c>
      <c r="AC56" s="141" t="str">
        <f t="shared" si="19"/>
        <v xml:space="preserve"> </v>
      </c>
      <c r="AD56" s="141" t="str">
        <f t="shared" si="2"/>
        <v xml:space="preserve"> </v>
      </c>
      <c r="AE56" s="141" t="str">
        <f t="shared" si="20"/>
        <v xml:space="preserve"> </v>
      </c>
      <c r="AF56" s="141" t="str">
        <f t="shared" si="21"/>
        <v xml:space="preserve"> </v>
      </c>
      <c r="AG56" s="141" t="str">
        <f t="shared" si="3"/>
        <v xml:space="preserve"> </v>
      </c>
      <c r="AH56" s="141" t="str">
        <f t="shared" si="22"/>
        <v xml:space="preserve"> </v>
      </c>
      <c r="AI56" s="141" t="str">
        <f t="shared" si="23"/>
        <v xml:space="preserve"> </v>
      </c>
      <c r="AJ56" s="141" t="str">
        <f t="shared" si="24"/>
        <v xml:space="preserve"> </v>
      </c>
    </row>
    <row r="57" spans="1:36" ht="15" x14ac:dyDescent="0.35">
      <c r="A57" s="1"/>
      <c r="B57" s="12"/>
      <c r="C57" s="12"/>
      <c r="D57" s="13"/>
      <c r="E57" s="14">
        <v>0</v>
      </c>
      <c r="F57" s="14">
        <v>0</v>
      </c>
      <c r="G57" s="15">
        <v>0</v>
      </c>
      <c r="H57" s="49">
        <v>0</v>
      </c>
      <c r="I57" s="49">
        <v>0</v>
      </c>
      <c r="J57" s="137">
        <f t="shared" si="4"/>
        <v>0</v>
      </c>
      <c r="K57" s="5"/>
      <c r="L57" s="124" t="str">
        <f t="shared" si="5"/>
        <v xml:space="preserve"> </v>
      </c>
      <c r="M57" s="138" t="str">
        <f t="shared" si="6"/>
        <v xml:space="preserve"> </v>
      </c>
      <c r="N57" s="139" t="str">
        <f t="shared" si="0"/>
        <v xml:space="preserve"> </v>
      </c>
      <c r="P57" s="140" t="str">
        <f t="shared" si="7"/>
        <v xml:space="preserve"> </v>
      </c>
      <c r="Q57" s="140" t="str">
        <f t="shared" si="8"/>
        <v xml:space="preserve"> </v>
      </c>
      <c r="R57" s="141" t="str">
        <f t="shared" si="9"/>
        <v xml:space="preserve"> </v>
      </c>
      <c r="S57" s="140" t="str">
        <f t="shared" si="10"/>
        <v xml:space="preserve"> </v>
      </c>
      <c r="T57" s="140" t="str">
        <f t="shared" si="11"/>
        <v xml:space="preserve"> </v>
      </c>
      <c r="U57" s="141" t="str">
        <f t="shared" si="12"/>
        <v xml:space="preserve"> </v>
      </c>
      <c r="V57" s="141" t="str">
        <f t="shared" si="13"/>
        <v xml:space="preserve"> </v>
      </c>
      <c r="W57" s="141" t="str">
        <f t="shared" si="14"/>
        <v xml:space="preserve"> </v>
      </c>
      <c r="X57" s="141" t="str">
        <f t="shared" si="15"/>
        <v xml:space="preserve"> </v>
      </c>
      <c r="Y57" s="141" t="str">
        <f t="shared" si="16"/>
        <v xml:space="preserve"> </v>
      </c>
      <c r="Z57" s="141" t="str">
        <f t="shared" si="17"/>
        <v xml:space="preserve"> </v>
      </c>
      <c r="AA57" s="141" t="str">
        <f t="shared" si="1"/>
        <v xml:space="preserve"> </v>
      </c>
      <c r="AB57" s="141" t="str">
        <f t="shared" si="18"/>
        <v xml:space="preserve"> </v>
      </c>
      <c r="AC57" s="141" t="str">
        <f t="shared" si="19"/>
        <v xml:space="preserve"> </v>
      </c>
      <c r="AD57" s="141" t="str">
        <f t="shared" si="2"/>
        <v xml:space="preserve"> </v>
      </c>
      <c r="AE57" s="141" t="str">
        <f t="shared" si="20"/>
        <v xml:space="preserve"> </v>
      </c>
      <c r="AF57" s="141" t="str">
        <f t="shared" si="21"/>
        <v xml:space="preserve"> </v>
      </c>
      <c r="AG57" s="141" t="str">
        <f t="shared" si="3"/>
        <v xml:space="preserve"> </v>
      </c>
      <c r="AH57" s="141" t="str">
        <f t="shared" si="22"/>
        <v xml:space="preserve"> </v>
      </c>
      <c r="AI57" s="141" t="str">
        <f t="shared" si="23"/>
        <v xml:space="preserve"> </v>
      </c>
      <c r="AJ57" s="141" t="str">
        <f t="shared" si="24"/>
        <v xml:space="preserve"> </v>
      </c>
    </row>
    <row r="58" spans="1:36" ht="15" x14ac:dyDescent="0.35">
      <c r="A58" s="1"/>
      <c r="B58" s="12"/>
      <c r="C58" s="12"/>
      <c r="D58" s="13"/>
      <c r="E58" s="14">
        <v>0</v>
      </c>
      <c r="F58" s="14">
        <v>0</v>
      </c>
      <c r="G58" s="15">
        <v>0</v>
      </c>
      <c r="H58" s="49">
        <v>0</v>
      </c>
      <c r="I58" s="49">
        <v>0</v>
      </c>
      <c r="J58" s="137">
        <f t="shared" si="4"/>
        <v>0</v>
      </c>
      <c r="K58" s="5"/>
      <c r="L58" s="124" t="str">
        <f t="shared" si="5"/>
        <v xml:space="preserve"> </v>
      </c>
      <c r="M58" s="138" t="str">
        <f t="shared" si="6"/>
        <v xml:space="preserve"> </v>
      </c>
      <c r="N58" s="139" t="str">
        <f t="shared" si="0"/>
        <v xml:space="preserve"> </v>
      </c>
      <c r="P58" s="140" t="str">
        <f t="shared" si="7"/>
        <v xml:space="preserve"> </v>
      </c>
      <c r="Q58" s="140" t="str">
        <f t="shared" si="8"/>
        <v xml:space="preserve"> </v>
      </c>
      <c r="R58" s="141" t="str">
        <f t="shared" si="9"/>
        <v xml:space="preserve"> </v>
      </c>
      <c r="S58" s="140" t="str">
        <f t="shared" si="10"/>
        <v xml:space="preserve"> </v>
      </c>
      <c r="T58" s="140" t="str">
        <f t="shared" si="11"/>
        <v xml:space="preserve"> </v>
      </c>
      <c r="U58" s="141" t="str">
        <f t="shared" si="12"/>
        <v xml:space="preserve"> </v>
      </c>
      <c r="V58" s="141" t="str">
        <f t="shared" si="13"/>
        <v xml:space="preserve"> </v>
      </c>
      <c r="W58" s="141" t="str">
        <f t="shared" si="14"/>
        <v xml:space="preserve"> </v>
      </c>
      <c r="X58" s="141" t="str">
        <f t="shared" si="15"/>
        <v xml:space="preserve"> </v>
      </c>
      <c r="Y58" s="141" t="str">
        <f t="shared" si="16"/>
        <v xml:space="preserve"> </v>
      </c>
      <c r="Z58" s="141" t="str">
        <f t="shared" si="17"/>
        <v xml:space="preserve"> </v>
      </c>
      <c r="AA58" s="141" t="str">
        <f t="shared" si="1"/>
        <v xml:space="preserve"> </v>
      </c>
      <c r="AB58" s="141" t="str">
        <f t="shared" si="18"/>
        <v xml:space="preserve"> </v>
      </c>
      <c r="AC58" s="141" t="str">
        <f t="shared" si="19"/>
        <v xml:space="preserve"> </v>
      </c>
      <c r="AD58" s="141" t="str">
        <f t="shared" si="2"/>
        <v xml:space="preserve"> </v>
      </c>
      <c r="AE58" s="141" t="str">
        <f t="shared" si="20"/>
        <v xml:space="preserve"> </v>
      </c>
      <c r="AF58" s="141" t="str">
        <f t="shared" si="21"/>
        <v xml:space="preserve"> </v>
      </c>
      <c r="AG58" s="141" t="str">
        <f t="shared" si="3"/>
        <v xml:space="preserve"> </v>
      </c>
      <c r="AH58" s="141" t="str">
        <f t="shared" si="22"/>
        <v xml:space="preserve"> </v>
      </c>
      <c r="AI58" s="141" t="str">
        <f t="shared" si="23"/>
        <v xml:space="preserve"> </v>
      </c>
      <c r="AJ58" s="141" t="str">
        <f t="shared" si="24"/>
        <v xml:space="preserve"> </v>
      </c>
    </row>
    <row r="59" spans="1:36" ht="15" x14ac:dyDescent="0.35">
      <c r="A59" s="1"/>
      <c r="B59" s="12"/>
      <c r="C59" s="12"/>
      <c r="D59" s="13"/>
      <c r="E59" s="14">
        <v>0</v>
      </c>
      <c r="F59" s="14">
        <v>0</v>
      </c>
      <c r="G59" s="15">
        <v>0</v>
      </c>
      <c r="H59" s="49">
        <v>0</v>
      </c>
      <c r="I59" s="49">
        <v>0</v>
      </c>
      <c r="J59" s="137">
        <f t="shared" si="4"/>
        <v>0</v>
      </c>
      <c r="K59" s="5"/>
      <c r="L59" s="124" t="str">
        <f t="shared" si="5"/>
        <v xml:space="preserve"> </v>
      </c>
      <c r="M59" s="138" t="str">
        <f t="shared" si="6"/>
        <v xml:space="preserve"> </v>
      </c>
      <c r="N59" s="139" t="str">
        <f t="shared" si="0"/>
        <v xml:space="preserve"> </v>
      </c>
      <c r="P59" s="140" t="str">
        <f t="shared" si="7"/>
        <v xml:space="preserve"> </v>
      </c>
      <c r="Q59" s="140" t="str">
        <f t="shared" si="8"/>
        <v xml:space="preserve"> </v>
      </c>
      <c r="R59" s="141" t="str">
        <f t="shared" si="9"/>
        <v xml:space="preserve"> </v>
      </c>
      <c r="S59" s="140" t="str">
        <f t="shared" si="10"/>
        <v xml:space="preserve"> </v>
      </c>
      <c r="T59" s="140" t="str">
        <f t="shared" si="11"/>
        <v xml:space="preserve"> </v>
      </c>
      <c r="U59" s="141" t="str">
        <f t="shared" si="12"/>
        <v xml:space="preserve"> </v>
      </c>
      <c r="V59" s="141" t="str">
        <f t="shared" si="13"/>
        <v xml:space="preserve"> </v>
      </c>
      <c r="W59" s="141" t="str">
        <f t="shared" si="14"/>
        <v xml:space="preserve"> </v>
      </c>
      <c r="X59" s="141" t="str">
        <f t="shared" si="15"/>
        <v xml:space="preserve"> </v>
      </c>
      <c r="Y59" s="141" t="str">
        <f t="shared" si="16"/>
        <v xml:space="preserve"> </v>
      </c>
      <c r="Z59" s="141" t="str">
        <f t="shared" si="17"/>
        <v xml:space="preserve"> </v>
      </c>
      <c r="AA59" s="141" t="str">
        <f t="shared" si="1"/>
        <v xml:space="preserve"> </v>
      </c>
      <c r="AB59" s="141" t="str">
        <f t="shared" si="18"/>
        <v xml:space="preserve"> </v>
      </c>
      <c r="AC59" s="141" t="str">
        <f t="shared" si="19"/>
        <v xml:space="preserve"> </v>
      </c>
      <c r="AD59" s="141" t="str">
        <f t="shared" si="2"/>
        <v xml:space="preserve"> </v>
      </c>
      <c r="AE59" s="141" t="str">
        <f t="shared" si="20"/>
        <v xml:space="preserve"> </v>
      </c>
      <c r="AF59" s="141" t="str">
        <f t="shared" si="21"/>
        <v xml:space="preserve"> </v>
      </c>
      <c r="AG59" s="141" t="str">
        <f t="shared" si="3"/>
        <v xml:space="preserve"> </v>
      </c>
      <c r="AH59" s="141" t="str">
        <f t="shared" si="22"/>
        <v xml:space="preserve"> </v>
      </c>
      <c r="AI59" s="141" t="str">
        <f t="shared" si="23"/>
        <v xml:space="preserve"> </v>
      </c>
      <c r="AJ59" s="141" t="str">
        <f t="shared" si="24"/>
        <v xml:space="preserve"> </v>
      </c>
    </row>
    <row r="60" spans="1:36" ht="15" x14ac:dyDescent="0.35">
      <c r="A60" s="1"/>
      <c r="B60" s="12"/>
      <c r="C60" s="12"/>
      <c r="D60" s="13"/>
      <c r="E60" s="14">
        <v>0</v>
      </c>
      <c r="F60" s="14">
        <v>0</v>
      </c>
      <c r="G60" s="15">
        <v>0</v>
      </c>
      <c r="H60" s="49">
        <v>0</v>
      </c>
      <c r="I60" s="49">
        <v>0</v>
      </c>
      <c r="J60" s="137">
        <f t="shared" si="4"/>
        <v>0</v>
      </c>
      <c r="K60" s="5"/>
      <c r="L60" s="124" t="str">
        <f t="shared" si="5"/>
        <v xml:space="preserve"> </v>
      </c>
      <c r="M60" s="138" t="str">
        <f t="shared" si="6"/>
        <v xml:space="preserve"> </v>
      </c>
      <c r="N60" s="139" t="str">
        <f t="shared" si="0"/>
        <v xml:space="preserve"> </v>
      </c>
      <c r="P60" s="140" t="str">
        <f t="shared" si="7"/>
        <v xml:space="preserve"> </v>
      </c>
      <c r="Q60" s="140" t="str">
        <f t="shared" si="8"/>
        <v xml:space="preserve"> </v>
      </c>
      <c r="R60" s="141" t="str">
        <f t="shared" si="9"/>
        <v xml:space="preserve"> </v>
      </c>
      <c r="S60" s="140" t="str">
        <f t="shared" si="10"/>
        <v xml:space="preserve"> </v>
      </c>
      <c r="T60" s="140" t="str">
        <f t="shared" si="11"/>
        <v xml:space="preserve"> </v>
      </c>
      <c r="U60" s="141" t="str">
        <f t="shared" si="12"/>
        <v xml:space="preserve"> </v>
      </c>
      <c r="V60" s="141" t="str">
        <f t="shared" si="13"/>
        <v xml:space="preserve"> </v>
      </c>
      <c r="W60" s="141" t="str">
        <f t="shared" si="14"/>
        <v xml:space="preserve"> </v>
      </c>
      <c r="X60" s="141" t="str">
        <f t="shared" si="15"/>
        <v xml:space="preserve"> </v>
      </c>
      <c r="Y60" s="141" t="str">
        <f t="shared" si="16"/>
        <v xml:space="preserve"> </v>
      </c>
      <c r="Z60" s="141" t="str">
        <f t="shared" si="17"/>
        <v xml:space="preserve"> </v>
      </c>
      <c r="AA60" s="141" t="str">
        <f t="shared" si="1"/>
        <v xml:space="preserve"> </v>
      </c>
      <c r="AB60" s="141" t="str">
        <f t="shared" si="18"/>
        <v xml:space="preserve"> </v>
      </c>
      <c r="AC60" s="141" t="str">
        <f t="shared" si="19"/>
        <v xml:space="preserve"> </v>
      </c>
      <c r="AD60" s="141" t="str">
        <f t="shared" si="2"/>
        <v xml:space="preserve"> </v>
      </c>
      <c r="AE60" s="141" t="str">
        <f t="shared" si="20"/>
        <v xml:space="preserve"> </v>
      </c>
      <c r="AF60" s="141" t="str">
        <f t="shared" si="21"/>
        <v xml:space="preserve"> </v>
      </c>
      <c r="AG60" s="141" t="str">
        <f t="shared" si="3"/>
        <v xml:space="preserve"> </v>
      </c>
      <c r="AH60" s="141" t="str">
        <f t="shared" si="22"/>
        <v xml:space="preserve"> </v>
      </c>
      <c r="AI60" s="141" t="str">
        <f t="shared" si="23"/>
        <v xml:space="preserve"> </v>
      </c>
      <c r="AJ60" s="141" t="str">
        <f t="shared" si="24"/>
        <v xml:space="preserve"> </v>
      </c>
    </row>
    <row r="61" spans="1:36" ht="15" x14ac:dyDescent="0.35">
      <c r="A61" s="1"/>
      <c r="B61" s="1"/>
      <c r="C61" s="1"/>
      <c r="D61" s="1"/>
      <c r="E61" s="3" t="s">
        <v>0</v>
      </c>
      <c r="F61" s="147">
        <f>SUM(F14:F60)</f>
        <v>0</v>
      </c>
      <c r="G61" s="5"/>
      <c r="H61" s="148">
        <f>SUM(H14:H60)</f>
        <v>0</v>
      </c>
      <c r="I61" s="148">
        <f>SUM(I14:I60)</f>
        <v>0</v>
      </c>
      <c r="J61" s="148">
        <f>SUM(J14:J60)</f>
        <v>0</v>
      </c>
      <c r="K61" s="99"/>
      <c r="L61" s="99"/>
      <c r="M61" s="99"/>
      <c r="N61" s="99"/>
      <c r="O61" s="99"/>
      <c r="P61" s="149">
        <f>SUM(P14:P60)</f>
        <v>0</v>
      </c>
      <c r="Q61" s="149">
        <f t="shared" ref="Q61:AJ61" si="25">SUM(Q14:Q60)</f>
        <v>0</v>
      </c>
      <c r="R61" s="149">
        <f t="shared" si="25"/>
        <v>0</v>
      </c>
      <c r="S61" s="149">
        <f t="shared" si="25"/>
        <v>0</v>
      </c>
      <c r="T61" s="149">
        <f t="shared" si="25"/>
        <v>0</v>
      </c>
      <c r="U61" s="149">
        <f t="shared" si="25"/>
        <v>0</v>
      </c>
      <c r="V61" s="149">
        <f t="shared" si="25"/>
        <v>0</v>
      </c>
      <c r="W61" s="149">
        <f t="shared" si="25"/>
        <v>0</v>
      </c>
      <c r="X61" s="149">
        <f t="shared" si="25"/>
        <v>0</v>
      </c>
      <c r="Y61" s="149">
        <f t="shared" si="25"/>
        <v>0</v>
      </c>
      <c r="Z61" s="149">
        <f t="shared" si="25"/>
        <v>0</v>
      </c>
      <c r="AA61" s="149">
        <f t="shared" si="25"/>
        <v>0</v>
      </c>
      <c r="AB61" s="149">
        <f t="shared" si="25"/>
        <v>0</v>
      </c>
      <c r="AC61" s="149">
        <f t="shared" si="25"/>
        <v>0</v>
      </c>
      <c r="AD61" s="149">
        <f t="shared" si="25"/>
        <v>0</v>
      </c>
      <c r="AE61" s="149">
        <f t="shared" si="25"/>
        <v>0</v>
      </c>
      <c r="AF61" s="149">
        <f t="shared" si="25"/>
        <v>0</v>
      </c>
      <c r="AG61" s="149">
        <f t="shared" si="25"/>
        <v>0</v>
      </c>
      <c r="AH61" s="149">
        <f t="shared" si="25"/>
        <v>0</v>
      </c>
      <c r="AI61" s="149">
        <f t="shared" si="25"/>
        <v>0</v>
      </c>
      <c r="AJ61" s="149">
        <f t="shared" si="25"/>
        <v>0</v>
      </c>
    </row>
    <row r="62" spans="1:36" ht="15" x14ac:dyDescent="0.35">
      <c r="A62" s="1"/>
      <c r="B62" s="1"/>
      <c r="C62" s="1"/>
      <c r="D62" s="1"/>
      <c r="E62" s="3"/>
      <c r="F62" s="149"/>
      <c r="G62" s="99"/>
      <c r="H62" s="99"/>
      <c r="I62" s="166">
        <f>IF(J61=0,0,I61/J61)</f>
        <v>0</v>
      </c>
      <c r="J62" s="150"/>
      <c r="K62" s="99"/>
      <c r="L62" s="99"/>
      <c r="M62" s="99"/>
      <c r="N62" s="99"/>
      <c r="O62" s="99"/>
      <c r="P62" s="151"/>
      <c r="Q62" s="151"/>
      <c r="R62" s="150"/>
      <c r="S62" s="151"/>
      <c r="T62" s="151"/>
      <c r="U62" s="150"/>
      <c r="V62" s="151"/>
      <c r="W62" s="151"/>
      <c r="X62" s="150"/>
      <c r="Y62" s="151"/>
      <c r="Z62" s="151"/>
      <c r="AA62" s="150"/>
      <c r="AB62" s="151"/>
      <c r="AC62" s="151"/>
      <c r="AD62" s="150"/>
      <c r="AE62" s="151"/>
      <c r="AF62" s="151"/>
      <c r="AG62" s="150"/>
      <c r="AH62" s="151"/>
      <c r="AI62" s="151"/>
      <c r="AJ62" s="150"/>
    </row>
    <row r="63" spans="1:36" ht="15" x14ac:dyDescent="0.35">
      <c r="A63" s="1"/>
      <c r="B63" s="113" t="s">
        <v>3</v>
      </c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5" x14ac:dyDescent="0.35">
      <c r="A64" s="1"/>
      <c r="B64" s="165" t="s">
        <v>170</v>
      </c>
      <c r="C64" s="1"/>
      <c r="D64" s="1"/>
      <c r="L64" s="1"/>
      <c r="M64" s="1"/>
      <c r="N64" s="1"/>
      <c r="O64" s="1"/>
      <c r="P64" s="10" t="s">
        <v>21</v>
      </c>
      <c r="Q64" s="10"/>
      <c r="R64" s="10"/>
      <c r="S64" s="10" t="s">
        <v>22</v>
      </c>
      <c r="U64" s="10"/>
      <c r="V64" s="10" t="s">
        <v>23</v>
      </c>
      <c r="X64" s="10"/>
      <c r="Y64" s="10" t="s">
        <v>24</v>
      </c>
      <c r="Z64" s="10"/>
      <c r="AA64" s="10"/>
      <c r="AB64" s="10" t="s">
        <v>25</v>
      </c>
      <c r="AC64" s="10"/>
      <c r="AD64" s="10"/>
      <c r="AE64" s="10" t="s">
        <v>26</v>
      </c>
      <c r="AF64" s="10"/>
      <c r="AG64" s="10"/>
      <c r="AH64" s="10" t="s">
        <v>27</v>
      </c>
      <c r="AI64" s="1"/>
      <c r="AJ64" s="1"/>
    </row>
    <row r="65" spans="1:36" ht="15" x14ac:dyDescent="0.35">
      <c r="A65" s="1"/>
      <c r="B65" s="1"/>
      <c r="C65" s="1"/>
      <c r="D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5" x14ac:dyDescent="0.35">
      <c r="A66" s="1"/>
      <c r="B66" s="1"/>
      <c r="C66" s="1"/>
      <c r="D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5" x14ac:dyDescent="0.35">
      <c r="A67" s="1"/>
      <c r="B67" s="1"/>
      <c r="C67" s="1"/>
      <c r="D67" s="1"/>
      <c r="L67" s="1"/>
      <c r="M67" s="1"/>
      <c r="N67" s="1"/>
      <c r="O67" s="1"/>
      <c r="P67" s="3" t="str">
        <f>B4</f>
        <v>Unweaned</v>
      </c>
      <c r="Q67" s="98"/>
      <c r="R67" s="23" t="s">
        <v>1</v>
      </c>
      <c r="S67" s="23" t="s">
        <v>30</v>
      </c>
      <c r="T67" s="23" t="s">
        <v>29</v>
      </c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5" x14ac:dyDescent="0.35">
      <c r="A68" s="1"/>
      <c r="B68" s="1"/>
      <c r="C68" s="1"/>
      <c r="D68" s="1"/>
      <c r="L68" s="1"/>
      <c r="M68" s="1"/>
      <c r="N68" s="1"/>
      <c r="O68" s="1"/>
      <c r="P68" s="99" t="s">
        <v>21</v>
      </c>
      <c r="Q68" s="98" t="str">
        <f>B5</f>
        <v xml:space="preserve"> Calf = 1</v>
      </c>
      <c r="R68" s="151">
        <f>P61</f>
        <v>0</v>
      </c>
      <c r="S68" s="151">
        <f>Q61</f>
        <v>0</v>
      </c>
      <c r="T68" s="151">
        <f>R61</f>
        <v>0</v>
      </c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5" x14ac:dyDescent="0.35">
      <c r="A69" s="1"/>
      <c r="B69" s="1"/>
      <c r="C69" s="1"/>
      <c r="D69" s="1"/>
      <c r="L69" s="1"/>
      <c r="M69" s="1"/>
      <c r="N69" s="1"/>
      <c r="O69" s="1"/>
      <c r="P69" s="99" t="s">
        <v>22</v>
      </c>
      <c r="Q69" s="98" t="str">
        <f>B6</f>
        <v xml:space="preserve"> Used Name = 2</v>
      </c>
      <c r="R69" s="151">
        <f>S61</f>
        <v>0</v>
      </c>
      <c r="S69" s="151">
        <f>T61</f>
        <v>0</v>
      </c>
      <c r="T69" s="151">
        <f>U61</f>
        <v>0</v>
      </c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5" x14ac:dyDescent="0.35">
      <c r="A70" s="1"/>
      <c r="B70" s="1"/>
      <c r="C70" s="1"/>
      <c r="D70" s="1"/>
      <c r="L70" s="1"/>
      <c r="M70" s="1"/>
      <c r="N70" s="1"/>
      <c r="O70" s="1"/>
      <c r="P70" s="3" t="str">
        <f>C4</f>
        <v>Weaned Heifers</v>
      </c>
      <c r="Q70" s="98"/>
      <c r="R70" s="151"/>
      <c r="S70" s="151"/>
      <c r="T70" s="150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5" x14ac:dyDescent="0.35">
      <c r="A71" s="1"/>
      <c r="B71" s="1"/>
      <c r="C71" s="1"/>
      <c r="D71" s="1"/>
      <c r="L71" s="1"/>
      <c r="M71" s="1"/>
      <c r="N71" s="1"/>
      <c r="O71" s="1"/>
      <c r="P71" s="99" t="s">
        <v>23</v>
      </c>
      <c r="Q71" s="98" t="str">
        <f>C5</f>
        <v xml:space="preserve"> Calf = 3</v>
      </c>
      <c r="R71" s="151">
        <f>V61</f>
        <v>0</v>
      </c>
      <c r="S71" s="151">
        <f>W61</f>
        <v>0</v>
      </c>
      <c r="T71" s="151">
        <f>X61</f>
        <v>0</v>
      </c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x14ac:dyDescent="0.3">
      <c r="P72" s="99" t="s">
        <v>24</v>
      </c>
      <c r="Q72" s="98" t="str">
        <f>C6</f>
        <v xml:space="preserve"> User Name = 4</v>
      </c>
      <c r="R72" s="151">
        <f>Y61</f>
        <v>0</v>
      </c>
      <c r="S72" s="151">
        <f>Z61</f>
        <v>0</v>
      </c>
      <c r="T72" s="151">
        <f>AA61</f>
        <v>0</v>
      </c>
    </row>
    <row r="73" spans="1:36" x14ac:dyDescent="0.3">
      <c r="P73" s="3" t="s">
        <v>171</v>
      </c>
      <c r="Q73" s="99"/>
      <c r="R73" s="151"/>
      <c r="S73" s="151"/>
      <c r="T73" s="150"/>
    </row>
    <row r="74" spans="1:36" x14ac:dyDescent="0.3">
      <c r="P74" s="3" t="str">
        <f>D5</f>
        <v>Open Heifer =5</v>
      </c>
      <c r="Q74" s="98" t="s">
        <v>169</v>
      </c>
      <c r="R74" s="151">
        <f>AB61</f>
        <v>0</v>
      </c>
      <c r="S74" s="151">
        <f>AC61</f>
        <v>0</v>
      </c>
      <c r="T74" s="151">
        <f>AD61</f>
        <v>0</v>
      </c>
    </row>
    <row r="75" spans="1:36" x14ac:dyDescent="0.3">
      <c r="P75" s="99"/>
      <c r="Q75" s="98"/>
      <c r="R75" s="151"/>
      <c r="S75" s="151"/>
      <c r="T75" s="151"/>
    </row>
    <row r="76" spans="1:36" x14ac:dyDescent="0.3">
      <c r="P76" s="99"/>
      <c r="Q76" s="98"/>
      <c r="R76" s="44"/>
      <c r="S76" s="44"/>
      <c r="T76" s="44"/>
    </row>
    <row r="77" spans="1:36" x14ac:dyDescent="0.3">
      <c r="P77" s="31"/>
      <c r="R77" s="39"/>
      <c r="S77" s="39"/>
      <c r="T77" s="39"/>
    </row>
  </sheetData>
  <sheetProtection sheet="1" objects="1" scenarios="1"/>
  <mergeCells count="5">
    <mergeCell ref="B1:N1"/>
    <mergeCell ref="H3:I3"/>
    <mergeCell ref="D8:E8"/>
    <mergeCell ref="J8:L8"/>
    <mergeCell ref="L10:N10"/>
  </mergeCells>
  <pageMargins left="0.7" right="0.7" top="0.75" bottom="0.75" header="0.3" footer="0.3"/>
  <pageSetup scale="57" orientation="portrait" r:id="rId1"/>
  <headerFoot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32"/>
  <sheetViews>
    <sheetView workbookViewId="0"/>
  </sheetViews>
  <sheetFormatPr defaultRowHeight="12.45" x14ac:dyDescent="0.3"/>
  <cols>
    <col min="1" max="1" width="3.921875" customWidth="1"/>
    <col min="2" max="2" width="17.53515625" customWidth="1"/>
    <col min="4" max="4" width="12.07421875" customWidth="1"/>
    <col min="5" max="5" width="13" customWidth="1"/>
    <col min="6" max="6" width="16" customWidth="1"/>
    <col min="7" max="7" width="3.53515625" customWidth="1"/>
    <col min="8" max="8" width="12.69140625" customWidth="1"/>
    <col min="9" max="9" width="11.07421875" customWidth="1"/>
    <col min="10" max="10" width="11.84375" customWidth="1"/>
  </cols>
  <sheetData>
    <row r="1" spans="2:10" ht="20.149999999999999" x14ac:dyDescent="0.5">
      <c r="B1" s="193" t="s">
        <v>176</v>
      </c>
      <c r="C1" s="193"/>
      <c r="D1" s="193"/>
      <c r="E1" s="193"/>
      <c r="F1" s="193"/>
      <c r="G1" s="193"/>
      <c r="H1" s="193"/>
      <c r="I1" s="193"/>
      <c r="J1" s="193"/>
    </row>
    <row r="2" spans="2:10" ht="15.45" x14ac:dyDescent="0.4">
      <c r="B2" s="152"/>
      <c r="E2" s="45"/>
      <c r="F2" s="45"/>
      <c r="G2" s="45"/>
      <c r="H2" s="45"/>
      <c r="I2" s="45"/>
      <c r="J2" s="45"/>
    </row>
    <row r="3" spans="2:10" ht="15.45" x14ac:dyDescent="0.4">
      <c r="B3" s="4" t="s">
        <v>172</v>
      </c>
      <c r="C3" s="4"/>
      <c r="D3" s="5"/>
      <c r="E3" s="201" t="str">
        <f>'1. Heifer Purchase '!D8</f>
        <v>2018-2019</v>
      </c>
      <c r="F3" s="202"/>
      <c r="G3" s="135"/>
      <c r="H3" s="42" t="s">
        <v>145</v>
      </c>
      <c r="I3" s="203" t="str">
        <f>'1. Heifer Purchase '!H3</f>
        <v>Blank</v>
      </c>
      <c r="J3" s="204"/>
    </row>
    <row r="4" spans="2:10" x14ac:dyDescent="0.3">
      <c r="E4" s="45"/>
      <c r="F4" s="45"/>
      <c r="G4" s="45"/>
      <c r="H4" s="45"/>
      <c r="I4" s="45"/>
      <c r="J4" s="45"/>
    </row>
    <row r="5" spans="2:10" x14ac:dyDescent="0.3">
      <c r="E5" s="45"/>
      <c r="F5" s="45"/>
      <c r="G5" s="45"/>
      <c r="H5" s="45"/>
      <c r="I5" s="45"/>
      <c r="J5" s="45"/>
    </row>
    <row r="6" spans="2:10" ht="17.600000000000001" x14ac:dyDescent="0.4">
      <c r="B6" s="52" t="s">
        <v>178</v>
      </c>
      <c r="E6" s="45"/>
      <c r="F6" s="45"/>
      <c r="G6" s="45"/>
      <c r="H6" s="45"/>
      <c r="I6" s="45"/>
      <c r="J6" s="45"/>
    </row>
    <row r="7" spans="2:10" ht="15.45" x14ac:dyDescent="0.4">
      <c r="E7" s="45"/>
      <c r="F7" s="45"/>
      <c r="G7" s="45"/>
      <c r="H7" s="205" t="s">
        <v>5</v>
      </c>
      <c r="I7" s="205"/>
      <c r="J7" s="205"/>
    </row>
    <row r="8" spans="2:10" ht="15.45" x14ac:dyDescent="0.4">
      <c r="B8" s="26" t="s">
        <v>34</v>
      </c>
      <c r="D8" s="119" t="s">
        <v>0</v>
      </c>
      <c r="E8" s="121" t="s">
        <v>0</v>
      </c>
      <c r="F8" s="121" t="s">
        <v>0</v>
      </c>
      <c r="G8" s="45"/>
      <c r="H8" s="121" t="s">
        <v>162</v>
      </c>
      <c r="I8" s="121" t="s">
        <v>15</v>
      </c>
      <c r="J8" s="121" t="s">
        <v>168</v>
      </c>
    </row>
    <row r="9" spans="2:10" ht="15.45" x14ac:dyDescent="0.4">
      <c r="D9" s="119" t="s">
        <v>1</v>
      </c>
      <c r="E9" s="121" t="s">
        <v>2</v>
      </c>
      <c r="F9" s="121" t="s">
        <v>18</v>
      </c>
      <c r="G9" s="45"/>
      <c r="H9" s="121" t="s">
        <v>164</v>
      </c>
      <c r="I9" s="121"/>
      <c r="J9" s="121"/>
    </row>
    <row r="10" spans="2:10" ht="15.45" x14ac:dyDescent="0.4">
      <c r="C10" s="26"/>
      <c r="D10" s="5"/>
      <c r="E10" s="40"/>
      <c r="F10" s="134"/>
      <c r="G10" s="40"/>
      <c r="H10" s="153" t="s">
        <v>3</v>
      </c>
      <c r="I10" s="153" t="s">
        <v>3</v>
      </c>
      <c r="J10" s="153" t="s">
        <v>3</v>
      </c>
    </row>
    <row r="11" spans="2:10" ht="15.45" x14ac:dyDescent="0.4">
      <c r="B11" s="26" t="str">
        <f>'1. Heifer Purchase '!B4</f>
        <v>Unweaned</v>
      </c>
      <c r="C11" s="26"/>
      <c r="D11" s="140"/>
      <c r="E11" s="154"/>
      <c r="F11" s="155"/>
      <c r="G11" s="4"/>
      <c r="H11" s="156"/>
      <c r="I11" s="138"/>
      <c r="J11" s="139"/>
    </row>
    <row r="12" spans="2:10" ht="15.45" x14ac:dyDescent="0.4">
      <c r="B12" s="87" t="str">
        <f>'1. Heifer Purchase '!B5</f>
        <v xml:space="preserve"> Calf = 1</v>
      </c>
      <c r="C12" s="4"/>
      <c r="D12" s="140">
        <f>'1. Heifer Purchase '!R68</f>
        <v>0</v>
      </c>
      <c r="E12" s="140">
        <f>'1. Heifer Purchase '!S68</f>
        <v>0</v>
      </c>
      <c r="F12" s="107">
        <f>'1. Heifer Purchase '!T68</f>
        <v>0</v>
      </c>
      <c r="G12" s="4"/>
      <c r="H12" s="156" t="str">
        <f>IF($E12=0," ",E12/D12)</f>
        <v xml:space="preserve"> </v>
      </c>
      <c r="I12" s="138" t="str">
        <f>IF(D12=0," ",F12/D12)</f>
        <v xml:space="preserve"> </v>
      </c>
      <c r="J12" s="139" t="str">
        <f>IF(F12=0," ",(F12/E12)*100)</f>
        <v xml:space="preserve"> </v>
      </c>
    </row>
    <row r="13" spans="2:10" ht="15.45" x14ac:dyDescent="0.4">
      <c r="B13" s="87" t="str">
        <f>'1. Heifer Purchase '!B6</f>
        <v xml:space="preserve"> Used Name = 2</v>
      </c>
      <c r="C13" s="4"/>
      <c r="D13" s="140">
        <f>'1. Heifer Purchase '!R69</f>
        <v>0</v>
      </c>
      <c r="E13" s="140">
        <f>'1. Heifer Purchase '!S69</f>
        <v>0</v>
      </c>
      <c r="F13" s="107">
        <f>'1. Heifer Purchase '!T69</f>
        <v>0</v>
      </c>
      <c r="G13" s="4"/>
      <c r="H13" s="156" t="str">
        <f>IF($E13=0," ",E13/D13)</f>
        <v xml:space="preserve"> </v>
      </c>
      <c r="I13" s="138" t="str">
        <f>IF(D13=0," ",F13/D13)</f>
        <v xml:space="preserve"> </v>
      </c>
      <c r="J13" s="139" t="str">
        <f>IF(F13=0," ",(F13/E13)*100)</f>
        <v xml:space="preserve"> </v>
      </c>
    </row>
    <row r="14" spans="2:10" ht="15.45" x14ac:dyDescent="0.4">
      <c r="B14" s="31" t="s">
        <v>0</v>
      </c>
      <c r="D14" s="36">
        <f>SUM(D12:D13)</f>
        <v>0</v>
      </c>
      <c r="E14" s="36">
        <f>SUM(E12:E13)</f>
        <v>0</v>
      </c>
      <c r="F14" s="56">
        <f>SUM(F12:F13)</f>
        <v>0</v>
      </c>
      <c r="G14" s="26"/>
      <c r="H14" s="158" t="str">
        <f>IF($E14=0," ",E14/D14)</f>
        <v xml:space="preserve"> </v>
      </c>
      <c r="I14" s="37" t="str">
        <f>IF(D14=0," ",F14/D14)</f>
        <v xml:space="preserve"> </v>
      </c>
      <c r="J14" s="159" t="str">
        <f>IF(F14=0," ",(F14/E14)*100)</f>
        <v xml:space="preserve"> </v>
      </c>
    </row>
    <row r="15" spans="2:10" ht="15" x14ac:dyDescent="0.35">
      <c r="D15" s="87"/>
      <c r="E15" s="87"/>
      <c r="F15" s="107"/>
      <c r="G15" s="87"/>
      <c r="H15" s="156"/>
      <c r="I15" s="87"/>
      <c r="J15" s="87"/>
    </row>
    <row r="16" spans="2:10" ht="15.45" x14ac:dyDescent="0.4">
      <c r="B16" s="168" t="str">
        <f>'1. Heifer Purchase '!C4</f>
        <v>Weaned Heifers</v>
      </c>
      <c r="D16" s="87"/>
      <c r="E16" s="87"/>
      <c r="F16" s="107"/>
      <c r="G16" s="87"/>
      <c r="H16" s="156"/>
      <c r="I16" s="87"/>
      <c r="J16" s="87"/>
    </row>
    <row r="17" spans="2:10" ht="15" x14ac:dyDescent="0.35">
      <c r="B17" s="169" t="str">
        <f>'1. Heifer Purchase '!C5</f>
        <v xml:space="preserve"> Calf = 3</v>
      </c>
      <c r="D17" s="140">
        <f>'1. Heifer Purchase '!R71</f>
        <v>0</v>
      </c>
      <c r="E17" s="140">
        <f>'1. Heifer Purchase '!S71</f>
        <v>0</v>
      </c>
      <c r="F17" s="107">
        <f>'1. Heifer Purchase '!T71</f>
        <v>0</v>
      </c>
      <c r="G17" s="87"/>
      <c r="H17" s="156" t="str">
        <f>IF($E17=0," ",E17/D17)</f>
        <v xml:space="preserve"> </v>
      </c>
      <c r="I17" s="138" t="str">
        <f>IF(D17=0," ",F17/D17)</f>
        <v xml:space="preserve"> </v>
      </c>
      <c r="J17" s="139" t="str">
        <f>IF(F17=0," ",(F17/E17)*100)</f>
        <v xml:space="preserve"> </v>
      </c>
    </row>
    <row r="18" spans="2:10" ht="15" x14ac:dyDescent="0.35">
      <c r="B18" s="164" t="str">
        <f>'1. Heifer Purchase '!C6</f>
        <v xml:space="preserve"> User Name = 4</v>
      </c>
      <c r="D18" s="140">
        <f>'1. Heifer Purchase '!R72</f>
        <v>0</v>
      </c>
      <c r="E18" s="140">
        <f>'1. Heifer Purchase '!S72</f>
        <v>0</v>
      </c>
      <c r="F18" s="107">
        <f>'1. Heifer Purchase '!T72</f>
        <v>0</v>
      </c>
      <c r="G18" s="87"/>
      <c r="H18" s="156" t="str">
        <f t="shared" ref="H18:H21" si="0">IF($E18=0," ",E18/D18)</f>
        <v xml:space="preserve"> </v>
      </c>
      <c r="I18" s="138" t="str">
        <f t="shared" ref="I18:I21" si="1">IF(D18=0," ",F18/D18)</f>
        <v xml:space="preserve"> </v>
      </c>
      <c r="J18" s="139" t="str">
        <f t="shared" ref="J18:J19" si="2">IF(F18=0," ",(F18/E18)*100)</f>
        <v xml:space="preserve"> </v>
      </c>
    </row>
    <row r="19" spans="2:10" ht="15.45" x14ac:dyDescent="0.4">
      <c r="B19" s="4" t="s">
        <v>173</v>
      </c>
      <c r="D19" s="36">
        <f>D17+D18</f>
        <v>0</v>
      </c>
      <c r="E19" s="36">
        <f>E17+E18</f>
        <v>0</v>
      </c>
      <c r="F19" s="56">
        <f>F17+F18</f>
        <v>0</v>
      </c>
      <c r="G19" s="26"/>
      <c r="H19" s="158" t="str">
        <f t="shared" si="0"/>
        <v xml:space="preserve"> </v>
      </c>
      <c r="I19" s="37" t="str">
        <f t="shared" si="1"/>
        <v xml:space="preserve"> </v>
      </c>
      <c r="J19" s="159" t="str">
        <f t="shared" si="2"/>
        <v xml:space="preserve"> </v>
      </c>
    </row>
    <row r="20" spans="2:10" ht="15" x14ac:dyDescent="0.35">
      <c r="B20" s="5"/>
      <c r="D20" s="140"/>
      <c r="E20" s="140"/>
      <c r="F20" s="107"/>
      <c r="G20" s="87"/>
      <c r="H20" s="156"/>
      <c r="I20" s="138"/>
      <c r="J20" s="139"/>
    </row>
    <row r="21" spans="2:10" ht="15.45" x14ac:dyDescent="0.4">
      <c r="B21" s="4" t="str">
        <f>'1. Heifer Purchase '!D5</f>
        <v>Open Heifer =5</v>
      </c>
      <c r="D21" s="36">
        <f>'1. Heifer Purchase '!R74</f>
        <v>0</v>
      </c>
      <c r="E21" s="36">
        <f>'1. Heifer Purchase '!S74</f>
        <v>0</v>
      </c>
      <c r="F21" s="56">
        <f>'1. Heifer Purchase '!T74</f>
        <v>0</v>
      </c>
      <c r="G21" s="26"/>
      <c r="H21" s="158" t="str">
        <f t="shared" si="0"/>
        <v xml:space="preserve"> </v>
      </c>
      <c r="I21" s="37" t="str">
        <f t="shared" si="1"/>
        <v xml:space="preserve"> </v>
      </c>
      <c r="J21" s="159" t="str">
        <f>IF(E21=0," ",(F21/E21)*100)</f>
        <v xml:space="preserve"> </v>
      </c>
    </row>
    <row r="22" spans="2:10" ht="15.45" x14ac:dyDescent="0.4">
      <c r="B22" s="31"/>
      <c r="D22" s="36"/>
      <c r="E22" s="36"/>
      <c r="F22" s="56"/>
      <c r="G22" s="26"/>
      <c r="H22" s="158"/>
      <c r="I22" s="37"/>
      <c r="J22" s="139"/>
    </row>
    <row r="23" spans="2:10" ht="15" x14ac:dyDescent="0.35">
      <c r="D23" s="87"/>
      <c r="E23" s="87"/>
      <c r="F23" s="107"/>
      <c r="G23" s="87"/>
      <c r="H23" s="156"/>
      <c r="I23" s="87"/>
      <c r="J23" s="87"/>
    </row>
    <row r="24" spans="2:10" ht="15.45" x14ac:dyDescent="0.4">
      <c r="B24" s="4" t="s">
        <v>174</v>
      </c>
      <c r="D24" s="36">
        <f>D14+D19+D21</f>
        <v>0</v>
      </c>
      <c r="E24" s="36">
        <f>E14+E19+E21</f>
        <v>0</v>
      </c>
      <c r="F24" s="56">
        <f>F14+F19+F21</f>
        <v>0</v>
      </c>
      <c r="H24" s="156" t="str">
        <f t="shared" ref="H24" si="3">IF($E24=0," ",E24/D24)</f>
        <v xml:space="preserve"> </v>
      </c>
      <c r="I24" s="138" t="str">
        <f t="shared" ref="I24" si="4">IF(D24=0," ",F24/D24)</f>
        <v xml:space="preserve"> </v>
      </c>
      <c r="J24" s="139" t="str">
        <f t="shared" ref="J24" si="5">IF(F24=0," ",(F24/E24)*100)</f>
        <v xml:space="preserve"> </v>
      </c>
    </row>
    <row r="25" spans="2:10" ht="15.45" x14ac:dyDescent="0.4">
      <c r="B25" s="4"/>
      <c r="D25" s="36"/>
      <c r="F25" s="157"/>
      <c r="H25" s="156"/>
      <c r="I25" s="87"/>
      <c r="J25" s="87"/>
    </row>
    <row r="26" spans="2:10" ht="15.45" x14ac:dyDescent="0.4">
      <c r="B26" s="4"/>
      <c r="D26" s="160"/>
      <c r="E26" s="43" t="s">
        <v>156</v>
      </c>
      <c r="F26" s="161"/>
      <c r="H26" s="156"/>
      <c r="I26" s="87"/>
      <c r="J26" s="87"/>
    </row>
    <row r="27" spans="2:10" ht="15" x14ac:dyDescent="0.35">
      <c r="B27" s="5"/>
      <c r="D27" s="160" t="s">
        <v>0</v>
      </c>
      <c r="E27" s="93" t="s">
        <v>160</v>
      </c>
      <c r="F27" s="162" t="s">
        <v>179</v>
      </c>
      <c r="G27" s="87"/>
      <c r="H27" s="156"/>
      <c r="I27" s="138"/>
      <c r="J27" s="139"/>
    </row>
    <row r="28" spans="2:10" ht="15.45" x14ac:dyDescent="0.4">
      <c r="B28" s="4"/>
      <c r="D28" s="160" t="s">
        <v>165</v>
      </c>
      <c r="E28" s="43" t="s">
        <v>166</v>
      </c>
      <c r="F28" s="163" t="s">
        <v>180</v>
      </c>
      <c r="G28" s="87"/>
      <c r="H28" s="156"/>
      <c r="I28" s="138"/>
      <c r="J28" s="139"/>
    </row>
    <row r="29" spans="2:10" ht="15.45" x14ac:dyDescent="0.4">
      <c r="B29" s="26" t="s">
        <v>175</v>
      </c>
      <c r="D29" s="56">
        <f>F24</f>
        <v>0</v>
      </c>
      <c r="E29" s="107">
        <f>'1. Heifer Purchase '!I61</f>
        <v>0</v>
      </c>
      <c r="F29" s="167">
        <f>IF(D29=0,0,E29/D29)</f>
        <v>0</v>
      </c>
      <c r="G29" s="87"/>
      <c r="H29" s="156"/>
      <c r="I29" s="138"/>
      <c r="J29" s="139"/>
    </row>
    <row r="30" spans="2:10" ht="15.45" x14ac:dyDescent="0.4">
      <c r="B30" s="31"/>
      <c r="D30" s="36"/>
      <c r="E30" s="36"/>
      <c r="F30" s="37"/>
      <c r="G30" s="26"/>
      <c r="H30" s="26"/>
      <c r="I30" s="37"/>
      <c r="J30" s="159"/>
    </row>
    <row r="31" spans="2:10" ht="15" x14ac:dyDescent="0.35">
      <c r="D31" s="87"/>
      <c r="E31" s="87"/>
      <c r="F31" s="141"/>
      <c r="G31" s="87"/>
      <c r="H31" s="87"/>
      <c r="I31" s="87"/>
      <c r="J31" s="87"/>
    </row>
    <row r="32" spans="2:10" ht="15" x14ac:dyDescent="0.35">
      <c r="G32" s="87"/>
      <c r="H32" s="87"/>
      <c r="I32" s="87"/>
      <c r="J32" s="87"/>
    </row>
  </sheetData>
  <sheetProtection sheet="1" objects="1" scenarios="1"/>
  <mergeCells count="4">
    <mergeCell ref="B1:J1"/>
    <mergeCell ref="E3:F3"/>
    <mergeCell ref="I3:J3"/>
    <mergeCell ref="H7:J7"/>
  </mergeCells>
  <pageMargins left="0.7" right="0.7" top="0.75" bottom="0.75" header="0.3" footer="0.3"/>
  <pageSetup scale="86" orientation="portrait" r:id="rId1"/>
  <headerFoot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R102"/>
  <sheetViews>
    <sheetView topLeftCell="B23" zoomScaleNormal="100" workbookViewId="0">
      <selection activeCell="E11" sqref="E11"/>
    </sheetView>
  </sheetViews>
  <sheetFormatPr defaultRowHeight="12.45" x14ac:dyDescent="0.3"/>
  <cols>
    <col min="1" max="1" width="3.15234375" customWidth="1"/>
    <col min="2" max="2" width="13.23046875" customWidth="1"/>
    <col min="3" max="3" width="20.69140625" customWidth="1"/>
    <col min="4" max="4" width="17.23046875" customWidth="1"/>
    <col min="5" max="5" width="11.15234375" customWidth="1"/>
    <col min="6" max="6" width="13.921875" customWidth="1"/>
    <col min="7" max="7" width="14.15234375" customWidth="1"/>
    <col min="8" max="9" width="13.84375" customWidth="1"/>
    <col min="10" max="10" width="12.4609375" customWidth="1"/>
    <col min="11" max="11" width="14.4609375" customWidth="1"/>
    <col min="12" max="12" width="4.69140625" customWidth="1"/>
    <col min="13" max="13" width="10.921875" customWidth="1"/>
    <col min="14" max="14" width="11.15234375" customWidth="1"/>
    <col min="17" max="17" width="14.84375" customWidth="1"/>
    <col min="18" max="18" width="12.84375" customWidth="1"/>
    <col min="19" max="19" width="11.4609375" customWidth="1"/>
    <col min="20" max="20" width="11.84375" customWidth="1"/>
    <col min="21" max="21" width="11.69140625" customWidth="1"/>
    <col min="22" max="22" width="10.23046875" customWidth="1"/>
    <col min="23" max="23" width="12.53515625" customWidth="1"/>
    <col min="24" max="24" width="14.15234375" customWidth="1"/>
    <col min="26" max="26" width="11.84375" customWidth="1"/>
    <col min="27" max="27" width="11" customWidth="1"/>
    <col min="29" max="29" width="11.23046875" customWidth="1"/>
    <col min="30" max="30" width="14.53515625" customWidth="1"/>
    <col min="32" max="32" width="10.53515625" customWidth="1"/>
    <col min="33" max="33" width="12.15234375" customWidth="1"/>
    <col min="35" max="35" width="11.4609375" customWidth="1"/>
    <col min="36" max="36" width="12.4609375" customWidth="1"/>
    <col min="37" max="67" width="10.69140625" customWidth="1"/>
    <col min="70" max="70" width="10.07421875" customWidth="1"/>
  </cols>
  <sheetData>
    <row r="1" spans="1:67" ht="23.25" customHeight="1" x14ac:dyDescent="0.5">
      <c r="A1" s="7"/>
      <c r="B1" s="193" t="s">
        <v>96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24"/>
      <c r="P1" s="24"/>
      <c r="Q1" s="24"/>
      <c r="R1" s="2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67" ht="15.55" customHeight="1" x14ac:dyDescent="0.5">
      <c r="A2" s="7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24"/>
      <c r="P2" s="24"/>
      <c r="Q2" s="24"/>
      <c r="R2" s="24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67" ht="15.75" customHeight="1" x14ac:dyDescent="0.5">
      <c r="A3" s="7"/>
      <c r="B3" s="114"/>
      <c r="C3" s="114"/>
      <c r="D3" s="114"/>
      <c r="G3" s="128" t="s">
        <v>140</v>
      </c>
      <c r="H3" s="128" t="s">
        <v>141</v>
      </c>
      <c r="L3" s="114"/>
      <c r="M3" s="114"/>
      <c r="N3" s="114"/>
      <c r="O3" s="24"/>
      <c r="P3" s="24"/>
      <c r="Q3" s="24"/>
      <c r="R3" s="2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67" ht="15.75" customHeight="1" x14ac:dyDescent="0.5">
      <c r="A4" s="7"/>
      <c r="B4" s="42" t="s">
        <v>139</v>
      </c>
      <c r="C4" s="81" t="s">
        <v>95</v>
      </c>
      <c r="D4" s="128" t="s">
        <v>142</v>
      </c>
      <c r="E4" s="53">
        <v>2019</v>
      </c>
      <c r="F4" s="26" t="s">
        <v>192</v>
      </c>
      <c r="G4" s="125">
        <v>43739</v>
      </c>
      <c r="H4" s="125">
        <v>44105</v>
      </c>
      <c r="L4" s="38"/>
      <c r="M4" s="38"/>
      <c r="N4" s="38"/>
      <c r="O4" s="24"/>
      <c r="P4" s="24"/>
      <c r="Q4" s="24"/>
      <c r="R4" s="24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67" ht="15.75" customHeight="1" x14ac:dyDescent="0.55000000000000004">
      <c r="A5" s="1"/>
      <c r="B5" s="4" t="s">
        <v>35</v>
      </c>
      <c r="C5" s="4"/>
      <c r="D5" s="25"/>
      <c r="E5" s="25"/>
      <c r="F5" s="25"/>
      <c r="H5" s="25"/>
      <c r="I5" s="25"/>
      <c r="J5" s="25"/>
      <c r="K5" s="2"/>
      <c r="L5" s="2"/>
      <c r="M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67" ht="15.45" x14ac:dyDescent="0.4">
      <c r="A6" s="1"/>
      <c r="B6" s="206" t="s">
        <v>106</v>
      </c>
      <c r="C6" s="207"/>
      <c r="D6" s="207"/>
      <c r="E6" s="26"/>
      <c r="F6" s="4" t="s">
        <v>200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67" ht="15" x14ac:dyDescent="0.35">
      <c r="A7" s="1"/>
      <c r="B7" s="5" t="s">
        <v>97</v>
      </c>
      <c r="C7" s="5" t="s">
        <v>99</v>
      </c>
      <c r="D7" s="91" t="s">
        <v>101</v>
      </c>
      <c r="E7" s="5"/>
      <c r="F7" s="5" t="s">
        <v>196</v>
      </c>
      <c r="G7" s="5" t="s">
        <v>221</v>
      </c>
      <c r="H7" s="190" t="s">
        <v>222</v>
      </c>
      <c r="I7" s="91" t="s">
        <v>69</v>
      </c>
      <c r="L7" s="3"/>
      <c r="O7" s="1"/>
      <c r="P7" s="3"/>
      <c r="Q7" s="3"/>
      <c r="R7" s="3"/>
      <c r="S7" s="3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67" ht="15.45" x14ac:dyDescent="0.4">
      <c r="A8" s="1"/>
      <c r="B8" s="5" t="s">
        <v>98</v>
      </c>
      <c r="C8" s="5" t="s">
        <v>100</v>
      </c>
      <c r="D8" s="91" t="s">
        <v>102</v>
      </c>
      <c r="E8" s="5"/>
      <c r="F8" s="5" t="s">
        <v>197</v>
      </c>
      <c r="G8" s="165" t="s">
        <v>220</v>
      </c>
      <c r="H8" s="91" t="s">
        <v>223</v>
      </c>
      <c r="I8" s="91" t="s">
        <v>69</v>
      </c>
      <c r="L8" s="1"/>
      <c r="O8" s="1"/>
      <c r="P8" s="4" t="s">
        <v>32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67" ht="15.45" x14ac:dyDescent="0.4">
      <c r="A9" s="1"/>
      <c r="B9" s="89" t="s">
        <v>107</v>
      </c>
      <c r="C9" s="90"/>
      <c r="D9" s="95"/>
      <c r="E9" s="24"/>
      <c r="G9" s="5"/>
      <c r="I9" s="5"/>
      <c r="K9" s="91"/>
      <c r="L9" s="1"/>
      <c r="O9" s="1"/>
      <c r="P9" s="4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67" ht="15.45" x14ac:dyDescent="0.4">
      <c r="A10" s="1"/>
      <c r="B10" s="5" t="s">
        <v>108</v>
      </c>
      <c r="C10" s="5" t="s">
        <v>110</v>
      </c>
      <c r="D10" s="91" t="s">
        <v>115</v>
      </c>
      <c r="G10" s="5"/>
      <c r="I10" s="5"/>
      <c r="K10" s="91"/>
      <c r="L10" s="1"/>
      <c r="O10" s="1"/>
      <c r="P10" s="4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67" ht="15.45" x14ac:dyDescent="0.4">
      <c r="A11" s="1"/>
      <c r="B11" s="5" t="s">
        <v>109</v>
      </c>
      <c r="C11" s="5" t="s">
        <v>111</v>
      </c>
      <c r="D11" s="91" t="s">
        <v>112</v>
      </c>
      <c r="G11" s="5"/>
      <c r="I11" s="5"/>
      <c r="K11" s="91"/>
      <c r="L11" s="1"/>
      <c r="O11" s="1"/>
      <c r="P11" s="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Z11" s="31" t="s">
        <v>198</v>
      </c>
    </row>
    <row r="12" spans="1:67" ht="15.45" x14ac:dyDescent="0.4">
      <c r="A12" s="1"/>
      <c r="B12" s="4"/>
      <c r="C12" s="4"/>
      <c r="D12" s="53"/>
      <c r="E12" s="92"/>
      <c r="F12" s="92"/>
      <c r="G12" s="42"/>
      <c r="H12" s="82"/>
      <c r="I12" s="82"/>
      <c r="J12" s="82"/>
      <c r="K12" s="41"/>
      <c r="L12" s="80"/>
      <c r="O12" s="1"/>
      <c r="Q12" s="4"/>
      <c r="R12" s="4"/>
      <c r="S12" s="4"/>
      <c r="T12" s="1"/>
      <c r="U12" s="1"/>
      <c r="V12" s="1"/>
      <c r="W12" s="1"/>
      <c r="X12" s="1"/>
      <c r="Y12" s="1"/>
      <c r="Z12" s="1"/>
      <c r="AA12" s="1"/>
      <c r="AB12" s="4"/>
      <c r="AC12" s="4"/>
      <c r="AD12" s="4"/>
      <c r="AE12" s="1"/>
      <c r="AF12" s="1"/>
      <c r="AG12" s="1"/>
      <c r="AH12" s="1"/>
      <c r="AI12" s="1"/>
      <c r="AJ12" s="1"/>
      <c r="AZ12" s="97">
        <v>1</v>
      </c>
      <c r="BA12" s="97">
        <f>AZ12</f>
        <v>1</v>
      </c>
      <c r="BB12" s="97">
        <f t="shared" ref="BB12:BI12" si="0">AZ12+1</f>
        <v>2</v>
      </c>
      <c r="BC12" s="97">
        <f t="shared" si="0"/>
        <v>2</v>
      </c>
      <c r="BD12" s="97">
        <f t="shared" si="0"/>
        <v>3</v>
      </c>
      <c r="BE12" s="97">
        <f t="shared" si="0"/>
        <v>3</v>
      </c>
      <c r="BF12" s="97">
        <f t="shared" si="0"/>
        <v>4</v>
      </c>
      <c r="BG12" s="97">
        <f t="shared" si="0"/>
        <v>4</v>
      </c>
      <c r="BH12" s="97">
        <f t="shared" si="0"/>
        <v>5</v>
      </c>
      <c r="BI12" s="97">
        <f t="shared" si="0"/>
        <v>5</v>
      </c>
      <c r="BJ12" s="97">
        <f>BI12+1</f>
        <v>6</v>
      </c>
      <c r="BK12" s="97">
        <f>BI12+1</f>
        <v>6</v>
      </c>
      <c r="BL12" s="97">
        <f>BK12+1</f>
        <v>7</v>
      </c>
      <c r="BM12" s="97">
        <f>BK12+1</f>
        <v>7</v>
      </c>
      <c r="BN12" s="97">
        <f>BM12+1</f>
        <v>8</v>
      </c>
      <c r="BO12" s="97">
        <f>BM12+1</f>
        <v>8</v>
      </c>
    </row>
    <row r="13" spans="1:67" ht="15" x14ac:dyDescent="0.35">
      <c r="A13" s="1"/>
      <c r="B13" s="7"/>
      <c r="C13" s="7"/>
      <c r="D13" s="7"/>
      <c r="E13" s="7"/>
      <c r="F13" s="7"/>
      <c r="I13" s="8"/>
      <c r="J13" s="78" t="str">
        <f>J65</f>
        <v xml:space="preserve"> </v>
      </c>
      <c r="K13" s="208" t="s">
        <v>138</v>
      </c>
      <c r="L13" s="209"/>
      <c r="M13" s="209"/>
      <c r="N13" s="1"/>
      <c r="O13" s="1"/>
      <c r="P13" s="1" t="s">
        <v>6</v>
      </c>
      <c r="Q13" s="5" t="s">
        <v>6</v>
      </c>
      <c r="R13" s="1" t="s">
        <v>6</v>
      </c>
      <c r="S13" s="1" t="s">
        <v>7</v>
      </c>
      <c r="T13" s="1" t="s">
        <v>7</v>
      </c>
      <c r="U13" s="1" t="s">
        <v>7</v>
      </c>
      <c r="V13" s="1" t="s">
        <v>8</v>
      </c>
      <c r="W13" s="1" t="s">
        <v>8</v>
      </c>
      <c r="X13" s="1" t="s">
        <v>8</v>
      </c>
      <c r="Y13" s="1" t="s">
        <v>9</v>
      </c>
      <c r="Z13" s="1" t="s">
        <v>9</v>
      </c>
      <c r="AA13" s="1" t="s">
        <v>9</v>
      </c>
      <c r="AB13" s="1" t="s">
        <v>10</v>
      </c>
      <c r="AC13" s="1" t="s">
        <v>10</v>
      </c>
      <c r="AD13" s="1" t="s">
        <v>10</v>
      </c>
      <c r="AE13" s="1" t="s">
        <v>11</v>
      </c>
      <c r="AF13" s="1" t="s">
        <v>11</v>
      </c>
      <c r="AG13" s="1" t="s">
        <v>11</v>
      </c>
      <c r="AH13" s="1" t="s">
        <v>12</v>
      </c>
      <c r="AI13" s="1" t="s">
        <v>12</v>
      </c>
      <c r="AJ13" s="1" t="s">
        <v>12</v>
      </c>
      <c r="AK13" s="7" t="s">
        <v>42</v>
      </c>
      <c r="AL13" s="7" t="s">
        <v>42</v>
      </c>
      <c r="AM13" s="7" t="s">
        <v>42</v>
      </c>
      <c r="AN13" s="7" t="s">
        <v>43</v>
      </c>
      <c r="AO13" s="7" t="s">
        <v>43</v>
      </c>
      <c r="AP13" s="7" t="s">
        <v>43</v>
      </c>
      <c r="AQ13" s="7" t="s">
        <v>44</v>
      </c>
      <c r="AR13" s="7" t="s">
        <v>44</v>
      </c>
      <c r="AS13" s="7" t="s">
        <v>44</v>
      </c>
      <c r="AT13" s="7" t="s">
        <v>45</v>
      </c>
      <c r="AU13" s="7" t="s">
        <v>45</v>
      </c>
      <c r="AV13" s="7" t="s">
        <v>45</v>
      </c>
      <c r="AW13" s="7" t="s">
        <v>46</v>
      </c>
      <c r="AX13" s="7" t="s">
        <v>46</v>
      </c>
      <c r="AY13" s="7" t="s">
        <v>46</v>
      </c>
      <c r="AZ13" s="97" t="s">
        <v>47</v>
      </c>
      <c r="BA13" s="97" t="s">
        <v>47</v>
      </c>
      <c r="BB13" s="97" t="s">
        <v>54</v>
      </c>
      <c r="BC13" s="97" t="s">
        <v>54</v>
      </c>
      <c r="BD13" s="97" t="s">
        <v>55</v>
      </c>
      <c r="BE13" s="97" t="s">
        <v>55</v>
      </c>
      <c r="BF13" s="97" t="s">
        <v>56</v>
      </c>
      <c r="BG13" s="97" t="s">
        <v>56</v>
      </c>
      <c r="BH13" s="97" t="s">
        <v>57</v>
      </c>
      <c r="BI13" s="97" t="s">
        <v>57</v>
      </c>
      <c r="BJ13" s="97" t="s">
        <v>58</v>
      </c>
      <c r="BK13" s="97" t="s">
        <v>58</v>
      </c>
      <c r="BL13" s="97" t="s">
        <v>204</v>
      </c>
      <c r="BM13" s="97" t="s">
        <v>204</v>
      </c>
      <c r="BN13" s="187" t="s">
        <v>211</v>
      </c>
      <c r="BO13" s="187" t="s">
        <v>211</v>
      </c>
    </row>
    <row r="14" spans="1:67" ht="15.45" x14ac:dyDescent="0.4">
      <c r="A14" s="1"/>
      <c r="B14" s="8" t="s">
        <v>13</v>
      </c>
      <c r="C14" s="8" t="s">
        <v>31</v>
      </c>
      <c r="D14" s="8" t="s">
        <v>14</v>
      </c>
      <c r="E14" s="9" t="s">
        <v>33</v>
      </c>
      <c r="F14" s="174" t="s">
        <v>33</v>
      </c>
      <c r="G14" s="175" t="s">
        <v>1</v>
      </c>
      <c r="H14" s="43" t="s">
        <v>0</v>
      </c>
      <c r="I14" s="93" t="s">
        <v>73</v>
      </c>
      <c r="J14" s="93" t="s">
        <v>73</v>
      </c>
      <c r="K14" s="8" t="s">
        <v>68</v>
      </c>
      <c r="L14" s="8"/>
      <c r="M14" s="200" t="s">
        <v>5</v>
      </c>
      <c r="N14" s="200"/>
      <c r="O14" s="10"/>
      <c r="P14" s="8" t="s">
        <v>0</v>
      </c>
      <c r="Q14" s="93" t="s">
        <v>73</v>
      </c>
      <c r="R14" s="43" t="s">
        <v>121</v>
      </c>
      <c r="S14" s="8" t="s">
        <v>0</v>
      </c>
      <c r="T14" s="93" t="s">
        <v>73</v>
      </c>
      <c r="U14" s="8" t="s">
        <v>0</v>
      </c>
      <c r="V14" s="8" t="s">
        <v>0</v>
      </c>
      <c r="W14" s="8" t="s">
        <v>0</v>
      </c>
      <c r="X14" s="8" t="s">
        <v>0</v>
      </c>
      <c r="Y14" s="8" t="s">
        <v>0</v>
      </c>
      <c r="Z14" s="8" t="s">
        <v>0</v>
      </c>
      <c r="AA14" s="8" t="s">
        <v>0</v>
      </c>
      <c r="AB14" s="8" t="s">
        <v>0</v>
      </c>
      <c r="AC14" s="8" t="s">
        <v>0</v>
      </c>
      <c r="AD14" s="8" t="s">
        <v>0</v>
      </c>
      <c r="AE14" s="8" t="s">
        <v>0</v>
      </c>
      <c r="AF14" s="8" t="s">
        <v>0</v>
      </c>
      <c r="AG14" s="8" t="s">
        <v>0</v>
      </c>
      <c r="AH14" s="8" t="s">
        <v>0</v>
      </c>
      <c r="AI14" s="8" t="s">
        <v>0</v>
      </c>
      <c r="AJ14" s="8" t="s">
        <v>0</v>
      </c>
      <c r="AK14" s="8" t="s">
        <v>0</v>
      </c>
      <c r="AL14" s="8" t="s">
        <v>0</v>
      </c>
      <c r="AM14" s="8" t="s">
        <v>0</v>
      </c>
      <c r="AN14" s="8" t="s">
        <v>0</v>
      </c>
      <c r="AO14" s="8" t="s">
        <v>0</v>
      </c>
      <c r="AP14" s="8" t="s">
        <v>0</v>
      </c>
      <c r="AQ14" s="8" t="s">
        <v>0</v>
      </c>
      <c r="AR14" s="8" t="s">
        <v>0</v>
      </c>
      <c r="AS14" s="8" t="s">
        <v>0</v>
      </c>
      <c r="AT14" s="8" t="s">
        <v>0</v>
      </c>
      <c r="AU14" s="8" t="s">
        <v>0</v>
      </c>
      <c r="AV14" s="8" t="s">
        <v>0</v>
      </c>
      <c r="AW14" s="8" t="s">
        <v>0</v>
      </c>
      <c r="AX14" s="8" t="s">
        <v>0</v>
      </c>
      <c r="AY14" s="8" t="s">
        <v>0</v>
      </c>
      <c r="AZ14" s="179" t="s">
        <v>0</v>
      </c>
      <c r="BA14" s="179" t="s">
        <v>0</v>
      </c>
      <c r="BB14" s="179" t="s">
        <v>0</v>
      </c>
      <c r="BC14" s="179" t="s">
        <v>0</v>
      </c>
      <c r="BD14" s="179" t="s">
        <v>0</v>
      </c>
      <c r="BE14" s="179" t="s">
        <v>0</v>
      </c>
      <c r="BF14" s="179" t="s">
        <v>0</v>
      </c>
      <c r="BG14" s="179" t="s">
        <v>0</v>
      </c>
      <c r="BH14" s="179" t="s">
        <v>0</v>
      </c>
      <c r="BI14" s="179" t="s">
        <v>0</v>
      </c>
      <c r="BJ14" s="179" t="s">
        <v>0</v>
      </c>
      <c r="BK14" s="179" t="s">
        <v>0</v>
      </c>
      <c r="BL14" s="179" t="s">
        <v>0</v>
      </c>
      <c r="BM14" s="179" t="s">
        <v>0</v>
      </c>
      <c r="BN14" s="179" t="s">
        <v>0</v>
      </c>
      <c r="BO14" s="179" t="s">
        <v>0</v>
      </c>
    </row>
    <row r="15" spans="1:67" ht="15.45" x14ac:dyDescent="0.4">
      <c r="A15" s="1"/>
      <c r="B15" s="43" t="s">
        <v>184</v>
      </c>
      <c r="C15" s="8"/>
      <c r="D15" s="8" t="s">
        <v>16</v>
      </c>
      <c r="E15" s="9" t="s">
        <v>17</v>
      </c>
      <c r="F15" s="174" t="s">
        <v>202</v>
      </c>
      <c r="G15" s="8"/>
      <c r="H15" s="8" t="s">
        <v>64</v>
      </c>
      <c r="I15" s="43" t="s">
        <v>103</v>
      </c>
      <c r="J15" s="8" t="s">
        <v>89</v>
      </c>
      <c r="K15" s="8" t="s">
        <v>66</v>
      </c>
      <c r="L15" s="8"/>
      <c r="M15" s="43" t="s">
        <v>73</v>
      </c>
      <c r="N15" s="8" t="s">
        <v>40</v>
      </c>
      <c r="O15" s="10"/>
      <c r="P15" s="8" t="s">
        <v>1</v>
      </c>
      <c r="Q15" s="43" t="s">
        <v>103</v>
      </c>
      <c r="R15" s="8" t="s">
        <v>18</v>
      </c>
      <c r="S15" s="8" t="s">
        <v>1</v>
      </c>
      <c r="T15" s="43" t="s">
        <v>103</v>
      </c>
      <c r="U15" s="8" t="s">
        <v>18</v>
      </c>
      <c r="V15" s="8" t="s">
        <v>1</v>
      </c>
      <c r="W15" s="43" t="s">
        <v>103</v>
      </c>
      <c r="X15" s="8" t="s">
        <v>18</v>
      </c>
      <c r="Y15" s="8" t="s">
        <v>1</v>
      </c>
      <c r="Z15" s="43" t="s">
        <v>103</v>
      </c>
      <c r="AA15" s="8" t="s">
        <v>18</v>
      </c>
      <c r="AB15" s="8" t="s">
        <v>1</v>
      </c>
      <c r="AC15" s="43" t="s">
        <v>103</v>
      </c>
      <c r="AD15" s="8" t="s">
        <v>18</v>
      </c>
      <c r="AE15" s="8" t="s">
        <v>1</v>
      </c>
      <c r="AF15" s="43" t="s">
        <v>103</v>
      </c>
      <c r="AG15" s="8" t="s">
        <v>18</v>
      </c>
      <c r="AH15" s="8" t="s">
        <v>1</v>
      </c>
      <c r="AI15" s="43" t="s">
        <v>103</v>
      </c>
      <c r="AJ15" s="8" t="s">
        <v>18</v>
      </c>
      <c r="AK15" s="8" t="s">
        <v>1</v>
      </c>
      <c r="AL15" s="43" t="s">
        <v>103</v>
      </c>
      <c r="AM15" s="8" t="s">
        <v>18</v>
      </c>
      <c r="AN15" s="8" t="s">
        <v>1</v>
      </c>
      <c r="AO15" s="43" t="s">
        <v>103</v>
      </c>
      <c r="AP15" s="8" t="s">
        <v>18</v>
      </c>
      <c r="AQ15" s="8" t="s">
        <v>1</v>
      </c>
      <c r="AR15" s="43" t="s">
        <v>103</v>
      </c>
      <c r="AS15" s="8" t="s">
        <v>18</v>
      </c>
      <c r="AT15" s="8" t="s">
        <v>1</v>
      </c>
      <c r="AU15" s="43" t="s">
        <v>103</v>
      </c>
      <c r="AV15" s="8" t="s">
        <v>18</v>
      </c>
      <c r="AW15" s="8" t="s">
        <v>1</v>
      </c>
      <c r="AX15" s="43" t="s">
        <v>103</v>
      </c>
      <c r="AY15" s="8" t="s">
        <v>18</v>
      </c>
      <c r="AZ15" s="8" t="s">
        <v>1</v>
      </c>
      <c r="BA15" s="8" t="s">
        <v>18</v>
      </c>
      <c r="BB15" s="8" t="s">
        <v>1</v>
      </c>
      <c r="BC15" s="8" t="s">
        <v>18</v>
      </c>
      <c r="BD15" s="8" t="s">
        <v>1</v>
      </c>
      <c r="BE15" s="8" t="s">
        <v>18</v>
      </c>
      <c r="BF15" s="8" t="s">
        <v>1</v>
      </c>
      <c r="BG15" s="8" t="s">
        <v>18</v>
      </c>
      <c r="BH15" s="8" t="s">
        <v>1</v>
      </c>
      <c r="BI15" s="8" t="s">
        <v>18</v>
      </c>
      <c r="BJ15" s="8" t="s">
        <v>1</v>
      </c>
      <c r="BK15" s="8" t="s">
        <v>18</v>
      </c>
      <c r="BL15" s="8" t="s">
        <v>1</v>
      </c>
      <c r="BM15" s="8" t="s">
        <v>1</v>
      </c>
      <c r="BN15" s="8" t="s">
        <v>1</v>
      </c>
      <c r="BO15" s="8" t="s">
        <v>18</v>
      </c>
    </row>
    <row r="16" spans="1:67" ht="15.45" x14ac:dyDescent="0.4">
      <c r="A16" s="1"/>
      <c r="B16" s="8"/>
      <c r="C16" s="8"/>
      <c r="D16" s="8" t="s">
        <v>19</v>
      </c>
      <c r="E16" s="9" t="s">
        <v>31</v>
      </c>
      <c r="F16" s="174" t="s">
        <v>203</v>
      </c>
      <c r="G16" s="43" t="s">
        <v>190</v>
      </c>
      <c r="H16" s="8" t="s">
        <v>65</v>
      </c>
      <c r="I16" s="8" t="s">
        <v>70</v>
      </c>
      <c r="J16" s="8" t="s">
        <v>70</v>
      </c>
      <c r="K16" s="8" t="s">
        <v>93</v>
      </c>
      <c r="L16" s="8"/>
      <c r="M16" s="43" t="s">
        <v>132</v>
      </c>
      <c r="N16" s="8" t="s">
        <v>15</v>
      </c>
      <c r="O16" s="10"/>
      <c r="P16" s="10" t="s">
        <v>104</v>
      </c>
      <c r="Q16" s="10" t="s">
        <v>104</v>
      </c>
      <c r="R16" s="10" t="s">
        <v>104</v>
      </c>
      <c r="S16" s="10" t="s">
        <v>105</v>
      </c>
      <c r="T16" s="10" t="s">
        <v>105</v>
      </c>
      <c r="U16" s="10" t="s">
        <v>105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83" t="str">
        <f>F7</f>
        <v>Bred - AI=1</v>
      </c>
      <c r="BA16" s="183" t="str">
        <f>AZ16</f>
        <v>Bred - AI=1</v>
      </c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</row>
    <row r="17" spans="1:67" ht="15" x14ac:dyDescent="0.35">
      <c r="A17" s="1"/>
      <c r="B17" s="11" t="s">
        <v>3</v>
      </c>
      <c r="C17" s="11" t="s">
        <v>3</v>
      </c>
      <c r="D17" s="11" t="s">
        <v>3</v>
      </c>
      <c r="E17" s="11" t="s">
        <v>3</v>
      </c>
      <c r="F17" s="11"/>
      <c r="G17" s="11" t="s">
        <v>3</v>
      </c>
      <c r="H17" s="11"/>
      <c r="I17" s="113" t="s">
        <v>3</v>
      </c>
      <c r="J17" s="113"/>
      <c r="K17" s="113" t="s">
        <v>3</v>
      </c>
      <c r="L17" s="5"/>
      <c r="M17" s="113" t="s">
        <v>3</v>
      </c>
      <c r="N17" s="11" t="s">
        <v>3</v>
      </c>
      <c r="O17" s="7"/>
      <c r="P17" s="11" t="s">
        <v>3</v>
      </c>
      <c r="Q17" s="11" t="s">
        <v>3</v>
      </c>
      <c r="R17" s="11" t="s">
        <v>3</v>
      </c>
      <c r="S17" s="11" t="s">
        <v>3</v>
      </c>
      <c r="T17" s="11" t="s">
        <v>3</v>
      </c>
      <c r="U17" s="11" t="s">
        <v>3</v>
      </c>
      <c r="V17" s="11" t="s">
        <v>3</v>
      </c>
      <c r="W17" s="11" t="s">
        <v>3</v>
      </c>
      <c r="X17" s="11" t="s">
        <v>3</v>
      </c>
      <c r="Y17" s="11" t="s">
        <v>3</v>
      </c>
      <c r="Z17" s="11" t="s">
        <v>3</v>
      </c>
      <c r="AA17" s="11" t="s">
        <v>3</v>
      </c>
      <c r="AB17" s="11" t="s">
        <v>3</v>
      </c>
      <c r="AC17" s="11" t="s">
        <v>3</v>
      </c>
      <c r="AD17" s="11" t="s">
        <v>3</v>
      </c>
      <c r="AE17" s="11" t="s">
        <v>3</v>
      </c>
      <c r="AF17" s="11" t="s">
        <v>3</v>
      </c>
      <c r="AG17" s="11" t="s">
        <v>3</v>
      </c>
      <c r="AH17" s="11" t="s">
        <v>3</v>
      </c>
      <c r="AI17" s="11" t="s">
        <v>3</v>
      </c>
      <c r="AJ17" s="11" t="s">
        <v>3</v>
      </c>
      <c r="AK17" s="11" t="s">
        <v>3</v>
      </c>
      <c r="AL17" s="11" t="s">
        <v>3</v>
      </c>
      <c r="AM17" s="11" t="s">
        <v>3</v>
      </c>
      <c r="AN17" s="11" t="s">
        <v>3</v>
      </c>
      <c r="AO17" s="11" t="s">
        <v>3</v>
      </c>
      <c r="AP17" s="11" t="s">
        <v>3</v>
      </c>
      <c r="AQ17" s="11" t="s">
        <v>3</v>
      </c>
      <c r="AR17" s="11" t="s">
        <v>3</v>
      </c>
      <c r="AS17" s="11" t="s">
        <v>3</v>
      </c>
      <c r="AT17" s="11" t="s">
        <v>3</v>
      </c>
      <c r="AU17" s="11" t="s">
        <v>3</v>
      </c>
      <c r="AV17" s="11" t="s">
        <v>3</v>
      </c>
      <c r="AW17" s="11" t="s">
        <v>3</v>
      </c>
      <c r="AX17" s="11" t="s">
        <v>3</v>
      </c>
      <c r="AY17" s="11" t="s">
        <v>3</v>
      </c>
      <c r="AZ17" s="11" t="s">
        <v>3</v>
      </c>
      <c r="BA17" s="11" t="s">
        <v>3</v>
      </c>
      <c r="BB17" s="11" t="s">
        <v>3</v>
      </c>
      <c r="BC17" s="11" t="s">
        <v>3</v>
      </c>
      <c r="BD17" s="11" t="s">
        <v>3</v>
      </c>
      <c r="BE17" s="11" t="s">
        <v>3</v>
      </c>
      <c r="BF17" s="11" t="s">
        <v>3</v>
      </c>
      <c r="BG17" s="11" t="s">
        <v>3</v>
      </c>
      <c r="BH17" s="11" t="s">
        <v>3</v>
      </c>
      <c r="BI17" s="11" t="s">
        <v>3</v>
      </c>
      <c r="BJ17" s="11" t="s">
        <v>3</v>
      </c>
      <c r="BK17" s="11" t="s">
        <v>3</v>
      </c>
      <c r="BL17" s="11" t="s">
        <v>3</v>
      </c>
      <c r="BM17" s="11" t="s">
        <v>3</v>
      </c>
      <c r="BN17" s="11" t="s">
        <v>3</v>
      </c>
      <c r="BO17" s="11" t="s">
        <v>3</v>
      </c>
    </row>
    <row r="18" spans="1:67" ht="15" x14ac:dyDescent="0.35">
      <c r="A18" s="1"/>
      <c r="B18" s="125"/>
      <c r="C18" s="12"/>
      <c r="D18" s="13"/>
      <c r="E18" s="14">
        <v>0</v>
      </c>
      <c r="F18" s="14">
        <v>0</v>
      </c>
      <c r="G18" s="14">
        <v>0</v>
      </c>
      <c r="H18" s="49">
        <v>0</v>
      </c>
      <c r="I18" s="15">
        <v>0</v>
      </c>
      <c r="J18" s="76" t="str">
        <f>IF($H18=0," ",$I18/$H18)</f>
        <v xml:space="preserve"> </v>
      </c>
      <c r="K18" s="59">
        <f t="shared" ref="K18:K29" si="1">H18-I18</f>
        <v>0</v>
      </c>
      <c r="L18" s="27"/>
      <c r="M18" s="103" t="str">
        <f t="shared" ref="M18:M29" si="2">IF($G18=0," ",I18/$G18)</f>
        <v xml:space="preserve"> </v>
      </c>
      <c r="N18" s="28" t="str">
        <f t="shared" ref="N18:N29" si="3">IF(G18=0," ",K18/G18)</f>
        <v xml:space="preserve"> </v>
      </c>
      <c r="P18" s="29" t="str">
        <f t="shared" ref="P18:P64" si="4">IF($E18=1,$G18," ")</f>
        <v xml:space="preserve"> </v>
      </c>
      <c r="Q18" s="29" t="str">
        <f t="shared" ref="Q18:Q64" si="5">IF($E18=1,$I18," ")</f>
        <v xml:space="preserve"> </v>
      </c>
      <c r="R18" s="30" t="str">
        <f t="shared" ref="R18:R64" si="6">IF($E18=1,$K18," ")</f>
        <v xml:space="preserve"> </v>
      </c>
      <c r="S18" s="29" t="str">
        <f t="shared" ref="S18:S64" si="7">IF($E18=2,$G18," ")</f>
        <v xml:space="preserve"> </v>
      </c>
      <c r="T18" s="29" t="str">
        <f t="shared" ref="T18:T64" si="8">IF($E18=2,$I18," ")</f>
        <v xml:space="preserve"> </v>
      </c>
      <c r="U18" s="30" t="str">
        <f t="shared" ref="U18:U64" si="9">IF($E18=2,$K18," ")</f>
        <v xml:space="preserve"> </v>
      </c>
      <c r="V18" s="30" t="str">
        <f t="shared" ref="V18:V64" si="10">IF($E18=3,$G18," ")</f>
        <v xml:space="preserve"> </v>
      </c>
      <c r="W18" s="30" t="str">
        <f t="shared" ref="W18:W64" si="11">IF($E18=3,$I18," ")</f>
        <v xml:space="preserve"> </v>
      </c>
      <c r="X18" s="30" t="str">
        <f t="shared" ref="X18:X64" si="12">IF($E18=3,$K18," ")</f>
        <v xml:space="preserve"> </v>
      </c>
      <c r="Y18" s="30" t="str">
        <f t="shared" ref="Y18:Y64" si="13">IF($E18=4,$G18," ")</f>
        <v xml:space="preserve"> </v>
      </c>
      <c r="Z18" s="30" t="str">
        <f t="shared" ref="Z18:Z64" si="14">IF($E18=4,$I18," ")</f>
        <v xml:space="preserve"> </v>
      </c>
      <c r="AA18" s="30" t="str">
        <f t="shared" ref="AA18:AA64" si="15">IF($E18=4,$K18," ")</f>
        <v xml:space="preserve"> </v>
      </c>
      <c r="AB18" s="30" t="str">
        <f t="shared" ref="AB18:AB64" si="16">IF($E18=5,$G18," ")</f>
        <v xml:space="preserve"> </v>
      </c>
      <c r="AC18" s="30" t="str">
        <f t="shared" ref="AC18:AC64" si="17">IF($E18=5,$I18," ")</f>
        <v xml:space="preserve"> </v>
      </c>
      <c r="AD18" s="30" t="str">
        <f t="shared" ref="AD18:AD64" si="18">IF($E18=5,$K18," ")</f>
        <v xml:space="preserve"> </v>
      </c>
      <c r="AE18" s="30" t="str">
        <f t="shared" ref="AE18:AE64" si="19">IF($E18=6,$G18," ")</f>
        <v xml:space="preserve"> </v>
      </c>
      <c r="AF18" s="30" t="str">
        <f t="shared" ref="AF18:AF64" si="20">IF($E18=6,$I18," ")</f>
        <v xml:space="preserve"> </v>
      </c>
      <c r="AG18" s="30" t="str">
        <f t="shared" ref="AG18:AG64" si="21">IF($E18=6,$K18," ")</f>
        <v xml:space="preserve"> </v>
      </c>
      <c r="AH18" s="30" t="str">
        <f t="shared" ref="AH18:AH64" si="22">IF($E18=7,$G18," ")</f>
        <v xml:space="preserve"> </v>
      </c>
      <c r="AI18" s="30" t="str">
        <f t="shared" ref="AI18:AI64" si="23">IF($E18=7,$I18," ")</f>
        <v xml:space="preserve"> </v>
      </c>
      <c r="AJ18" s="30" t="str">
        <f t="shared" ref="AJ18:AJ64" si="24">IF($E18=7,$K18," ")</f>
        <v xml:space="preserve"> </v>
      </c>
      <c r="AK18" s="33" t="str">
        <f t="shared" ref="AK18:AK64" si="25">IF($E18=8,$G18," ")</f>
        <v xml:space="preserve"> </v>
      </c>
      <c r="AL18" s="30" t="str">
        <f t="shared" ref="AL18:AL64" si="26">IF($E18=8,$I18," ")</f>
        <v xml:space="preserve"> </v>
      </c>
      <c r="AM18" s="30" t="str">
        <f t="shared" ref="AM18:AM64" si="27">IF($E18=8,$K18," ")</f>
        <v xml:space="preserve"> </v>
      </c>
      <c r="AN18" s="33" t="str">
        <f t="shared" ref="AN18:AN64" si="28">IF($E18=9,$G18," ")</f>
        <v xml:space="preserve"> </v>
      </c>
      <c r="AO18" s="30" t="str">
        <f t="shared" ref="AO18:AO64" si="29">IF($E18=9,$I18," ")</f>
        <v xml:space="preserve"> </v>
      </c>
      <c r="AP18" s="30" t="str">
        <f t="shared" ref="AP18:AP64" si="30">IF($E18=9,$K18," ")</f>
        <v xml:space="preserve"> </v>
      </c>
      <c r="AQ18" s="33" t="str">
        <f t="shared" ref="AQ18:AQ64" si="31">IF($E18=10,$G18," ")</f>
        <v xml:space="preserve"> </v>
      </c>
      <c r="AR18" s="30" t="str">
        <f t="shared" ref="AR18:AR64" si="32">IF($E18=10,$I18," ")</f>
        <v xml:space="preserve"> </v>
      </c>
      <c r="AS18" s="30" t="str">
        <f t="shared" ref="AS18:AS64" si="33">IF($E18=10,$K18," ")</f>
        <v xml:space="preserve"> </v>
      </c>
      <c r="AT18" s="33" t="str">
        <f t="shared" ref="AT18:AT64" si="34">IF($E18=11,$G18," ")</f>
        <v xml:space="preserve"> </v>
      </c>
      <c r="AU18" s="30" t="str">
        <f t="shared" ref="AU18:AU64" si="35">IF($E18=11,$I18," ")</f>
        <v xml:space="preserve"> </v>
      </c>
      <c r="AV18" s="30" t="str">
        <f t="shared" ref="AV18:AV64" si="36">IF($E18=11,$K18," ")</f>
        <v xml:space="preserve"> </v>
      </c>
      <c r="AW18" s="33" t="str">
        <f t="shared" ref="AW18:AW64" si="37">IF($E18=12,$G18," ")</f>
        <v xml:space="preserve"> </v>
      </c>
      <c r="AX18" s="30" t="str">
        <f t="shared" ref="AX18:AX64" si="38">IF($E18=12,$I18," ")</f>
        <v xml:space="preserve"> </v>
      </c>
      <c r="AY18" s="30" t="str">
        <f t="shared" ref="AY18:AY64" si="39">IF($E18=12,$K18," ")</f>
        <v xml:space="preserve"> </v>
      </c>
      <c r="AZ18" s="177" t="str">
        <f>IF($F18=1,$G18," ")</f>
        <v xml:space="preserve"> </v>
      </c>
      <c r="BA18" s="178" t="str">
        <f>IF($F18=1,$K18," ")</f>
        <v xml:space="preserve"> </v>
      </c>
      <c r="BB18" s="177" t="str">
        <f>IF($F18=2,$G18," ")</f>
        <v xml:space="preserve"> </v>
      </c>
      <c r="BC18" s="178" t="str">
        <f>IF($F18=2,$K18," ")</f>
        <v xml:space="preserve"> </v>
      </c>
      <c r="BD18" s="177" t="str">
        <f>IF($F18=3,$G18," ")</f>
        <v xml:space="preserve"> </v>
      </c>
      <c r="BE18" s="178" t="str">
        <f>IF($F18=3,$K18," ")</f>
        <v xml:space="preserve"> </v>
      </c>
      <c r="BF18" s="177" t="str">
        <f>IF($F18=4,$G18," ")</f>
        <v xml:space="preserve"> </v>
      </c>
      <c r="BG18" s="178" t="str">
        <f>IF($F18=4,$K18," ")</f>
        <v xml:space="preserve"> </v>
      </c>
      <c r="BH18" s="177" t="str">
        <f>IF($F18=5,$G18," ")</f>
        <v xml:space="preserve"> </v>
      </c>
      <c r="BI18" s="178" t="str">
        <f>IF($F18=5,$K18," ")</f>
        <v xml:space="preserve"> </v>
      </c>
      <c r="BJ18" s="177" t="str">
        <f>IF($F18=6,$G18," ")</f>
        <v xml:space="preserve"> </v>
      </c>
      <c r="BK18" s="178" t="str">
        <f>IF($F18=6,$K18," ")</f>
        <v xml:space="preserve"> </v>
      </c>
      <c r="BL18" s="177" t="str">
        <f>IF($F18=7,$G18," ")</f>
        <v xml:space="preserve"> </v>
      </c>
      <c r="BM18" s="178" t="str">
        <f>IF($F18=7,$K18," ")</f>
        <v xml:space="preserve"> </v>
      </c>
      <c r="BN18" s="177" t="str">
        <f>IF($F18=8,$G18," ")</f>
        <v xml:space="preserve"> </v>
      </c>
      <c r="BO18" s="178" t="str">
        <f>IF($F18=8,$K18," ")</f>
        <v xml:space="preserve"> </v>
      </c>
    </row>
    <row r="19" spans="1:67" ht="15" x14ac:dyDescent="0.35">
      <c r="A19" s="1"/>
      <c r="B19" s="125"/>
      <c r="C19" s="12"/>
      <c r="D19" s="13"/>
      <c r="E19" s="14">
        <v>0</v>
      </c>
      <c r="F19" s="14">
        <v>0</v>
      </c>
      <c r="G19" s="14">
        <v>0</v>
      </c>
      <c r="H19" s="49">
        <v>0</v>
      </c>
      <c r="I19" s="15">
        <v>0</v>
      </c>
      <c r="J19" s="76" t="str">
        <f t="shared" ref="J19:J65" si="40">IF($H19=0," ",$I19/$H19)</f>
        <v xml:space="preserve"> </v>
      </c>
      <c r="K19" s="59">
        <f t="shared" si="1"/>
        <v>0</v>
      </c>
      <c r="L19" s="27"/>
      <c r="M19" s="103" t="str">
        <f t="shared" si="2"/>
        <v xml:space="preserve"> </v>
      </c>
      <c r="N19" s="28" t="str">
        <f t="shared" si="3"/>
        <v xml:space="preserve"> </v>
      </c>
      <c r="P19" s="29" t="str">
        <f t="shared" si="4"/>
        <v xml:space="preserve"> </v>
      </c>
      <c r="Q19" s="29" t="str">
        <f t="shared" si="5"/>
        <v xml:space="preserve"> </v>
      </c>
      <c r="R19" s="30" t="str">
        <f t="shared" si="6"/>
        <v xml:space="preserve"> </v>
      </c>
      <c r="S19" s="29" t="str">
        <f t="shared" si="7"/>
        <v xml:space="preserve"> </v>
      </c>
      <c r="T19" s="29" t="str">
        <f t="shared" si="8"/>
        <v xml:space="preserve"> </v>
      </c>
      <c r="U19" s="30" t="str">
        <f t="shared" si="9"/>
        <v xml:space="preserve"> </v>
      </c>
      <c r="V19" s="30" t="str">
        <f t="shared" si="10"/>
        <v xml:space="preserve"> </v>
      </c>
      <c r="W19" s="30" t="str">
        <f t="shared" si="11"/>
        <v xml:space="preserve"> </v>
      </c>
      <c r="X19" s="30" t="str">
        <f t="shared" si="12"/>
        <v xml:space="preserve"> </v>
      </c>
      <c r="Y19" s="30" t="str">
        <f t="shared" si="13"/>
        <v xml:space="preserve"> </v>
      </c>
      <c r="Z19" s="30" t="str">
        <f t="shared" si="14"/>
        <v xml:space="preserve"> </v>
      </c>
      <c r="AA19" s="30" t="str">
        <f t="shared" si="15"/>
        <v xml:space="preserve"> </v>
      </c>
      <c r="AB19" s="30" t="str">
        <f t="shared" si="16"/>
        <v xml:space="preserve"> </v>
      </c>
      <c r="AC19" s="30" t="str">
        <f t="shared" si="17"/>
        <v xml:space="preserve"> </v>
      </c>
      <c r="AD19" s="30" t="str">
        <f t="shared" si="18"/>
        <v xml:space="preserve"> </v>
      </c>
      <c r="AE19" s="30" t="str">
        <f t="shared" si="19"/>
        <v xml:space="preserve"> </v>
      </c>
      <c r="AF19" s="30" t="str">
        <f t="shared" si="20"/>
        <v xml:space="preserve"> </v>
      </c>
      <c r="AG19" s="30" t="str">
        <f t="shared" si="21"/>
        <v xml:space="preserve"> </v>
      </c>
      <c r="AH19" s="30" t="str">
        <f t="shared" si="22"/>
        <v xml:space="preserve"> </v>
      </c>
      <c r="AI19" s="30" t="str">
        <f t="shared" si="23"/>
        <v xml:space="preserve"> </v>
      </c>
      <c r="AJ19" s="30" t="str">
        <f t="shared" si="24"/>
        <v xml:space="preserve"> </v>
      </c>
      <c r="AK19" s="33" t="str">
        <f t="shared" si="25"/>
        <v xml:space="preserve"> </v>
      </c>
      <c r="AL19" s="30" t="str">
        <f t="shared" si="26"/>
        <v xml:space="preserve"> </v>
      </c>
      <c r="AM19" s="30" t="str">
        <f t="shared" si="27"/>
        <v xml:space="preserve"> </v>
      </c>
      <c r="AN19" s="33" t="str">
        <f t="shared" si="28"/>
        <v xml:space="preserve"> </v>
      </c>
      <c r="AO19" s="30" t="str">
        <f t="shared" si="29"/>
        <v xml:space="preserve"> </v>
      </c>
      <c r="AP19" s="30" t="str">
        <f t="shared" si="30"/>
        <v xml:space="preserve"> </v>
      </c>
      <c r="AQ19" s="33" t="str">
        <f t="shared" si="31"/>
        <v xml:space="preserve"> </v>
      </c>
      <c r="AR19" s="30" t="str">
        <f t="shared" si="32"/>
        <v xml:space="preserve"> </v>
      </c>
      <c r="AS19" s="30" t="str">
        <f t="shared" si="33"/>
        <v xml:space="preserve"> </v>
      </c>
      <c r="AT19" s="33" t="str">
        <f t="shared" si="34"/>
        <v xml:space="preserve"> </v>
      </c>
      <c r="AU19" s="30" t="str">
        <f t="shared" si="35"/>
        <v xml:space="preserve"> </v>
      </c>
      <c r="AV19" s="30" t="str">
        <f t="shared" si="36"/>
        <v xml:space="preserve"> </v>
      </c>
      <c r="AW19" s="33" t="str">
        <f t="shared" si="37"/>
        <v xml:space="preserve"> </v>
      </c>
      <c r="AX19" s="30" t="str">
        <f t="shared" si="38"/>
        <v xml:space="preserve"> </v>
      </c>
      <c r="AY19" s="30" t="str">
        <f t="shared" si="39"/>
        <v xml:space="preserve"> </v>
      </c>
      <c r="AZ19" s="177" t="str">
        <f t="shared" ref="AZ19:AZ64" si="41">IF($F19=1,$G19," ")</f>
        <v xml:space="preserve"> </v>
      </c>
      <c r="BA19" s="178" t="str">
        <f t="shared" ref="BA19:BA64" si="42">IF($F19=1,$K19," ")</f>
        <v xml:space="preserve"> </v>
      </c>
      <c r="BB19" s="177" t="str">
        <f t="shared" ref="BB19:BB64" si="43">IF($F19=2,$G19," ")</f>
        <v xml:space="preserve"> </v>
      </c>
      <c r="BC19" s="178" t="str">
        <f t="shared" ref="BC19:BC64" si="44">IF($F19=2,$K19," ")</f>
        <v xml:space="preserve"> </v>
      </c>
      <c r="BD19" s="177" t="str">
        <f t="shared" ref="BD19:BD64" si="45">IF($F19=3,$G19," ")</f>
        <v xml:space="preserve"> </v>
      </c>
      <c r="BE19" s="178" t="str">
        <f t="shared" ref="BE19:BE64" si="46">IF($F19=3,$K19," ")</f>
        <v xml:space="preserve"> </v>
      </c>
      <c r="BF19" s="177" t="str">
        <f t="shared" ref="BF19:BF64" si="47">IF($F19=4,$G19," ")</f>
        <v xml:space="preserve"> </v>
      </c>
      <c r="BG19" s="178" t="str">
        <f t="shared" ref="BG19:BG64" si="48">IF($F19=4,$K19," ")</f>
        <v xml:space="preserve"> </v>
      </c>
      <c r="BH19" s="177" t="str">
        <f t="shared" ref="BH19:BH64" si="49">IF($F19=5,$G19," ")</f>
        <v xml:space="preserve"> </v>
      </c>
      <c r="BI19" s="178" t="str">
        <f t="shared" ref="BI19:BI64" si="50">IF($F19=5,$K19," ")</f>
        <v xml:space="preserve"> </v>
      </c>
      <c r="BJ19" s="177" t="str">
        <f t="shared" ref="BJ19:BJ64" si="51">IF($F19=6,$G19," ")</f>
        <v xml:space="preserve"> </v>
      </c>
      <c r="BK19" s="178" t="str">
        <f t="shared" ref="BK19:BK64" si="52">IF($F19=6,$K19," ")</f>
        <v xml:space="preserve"> </v>
      </c>
      <c r="BL19" s="177" t="str">
        <f t="shared" ref="BL19:BL64" si="53">IF($F19=7,$G19," ")</f>
        <v xml:space="preserve"> </v>
      </c>
      <c r="BM19" s="178" t="str">
        <f t="shared" ref="BM19:BM64" si="54">IF($F19=7,$K19," ")</f>
        <v xml:space="preserve"> </v>
      </c>
      <c r="BN19" s="177" t="str">
        <f t="shared" ref="BN19:BN64" si="55">IF($F19=8,$G19," ")</f>
        <v xml:space="preserve"> </v>
      </c>
      <c r="BO19" s="178" t="str">
        <f t="shared" ref="BO19:BO64" si="56">IF($F19=8,$K19," ")</f>
        <v xml:space="preserve"> </v>
      </c>
    </row>
    <row r="20" spans="1:67" ht="15" x14ac:dyDescent="0.35">
      <c r="A20" s="1"/>
      <c r="B20" s="125"/>
      <c r="C20" s="12"/>
      <c r="D20" s="13"/>
      <c r="E20" s="14">
        <v>0</v>
      </c>
      <c r="F20" s="14">
        <v>0</v>
      </c>
      <c r="G20" s="14">
        <v>0</v>
      </c>
      <c r="H20" s="49">
        <v>0</v>
      </c>
      <c r="I20" s="15">
        <v>0</v>
      </c>
      <c r="J20" s="76" t="str">
        <f t="shared" si="40"/>
        <v xml:space="preserve"> </v>
      </c>
      <c r="K20" s="59">
        <f t="shared" si="1"/>
        <v>0</v>
      </c>
      <c r="L20" s="27"/>
      <c r="M20" s="103" t="str">
        <f t="shared" si="2"/>
        <v xml:space="preserve"> </v>
      </c>
      <c r="N20" s="28" t="str">
        <f t="shared" si="3"/>
        <v xml:space="preserve"> </v>
      </c>
      <c r="P20" s="29" t="str">
        <f t="shared" si="4"/>
        <v xml:space="preserve"> </v>
      </c>
      <c r="Q20" s="29" t="str">
        <f t="shared" si="5"/>
        <v xml:space="preserve"> </v>
      </c>
      <c r="R20" s="30" t="str">
        <f t="shared" si="6"/>
        <v xml:space="preserve"> </v>
      </c>
      <c r="S20" s="29" t="str">
        <f t="shared" si="7"/>
        <v xml:space="preserve"> </v>
      </c>
      <c r="T20" s="29" t="str">
        <f t="shared" si="8"/>
        <v xml:space="preserve"> </v>
      </c>
      <c r="U20" s="30" t="str">
        <f t="shared" si="9"/>
        <v xml:space="preserve"> </v>
      </c>
      <c r="V20" s="30" t="str">
        <f t="shared" si="10"/>
        <v xml:space="preserve"> </v>
      </c>
      <c r="W20" s="30" t="str">
        <f t="shared" si="11"/>
        <v xml:space="preserve"> </v>
      </c>
      <c r="X20" s="30" t="str">
        <f t="shared" si="12"/>
        <v xml:space="preserve"> </v>
      </c>
      <c r="Y20" s="30" t="str">
        <f t="shared" si="13"/>
        <v xml:space="preserve"> </v>
      </c>
      <c r="Z20" s="30" t="str">
        <f t="shared" si="14"/>
        <v xml:space="preserve"> </v>
      </c>
      <c r="AA20" s="30" t="str">
        <f t="shared" si="15"/>
        <v xml:space="preserve"> </v>
      </c>
      <c r="AB20" s="30" t="str">
        <f t="shared" si="16"/>
        <v xml:space="preserve"> </v>
      </c>
      <c r="AC20" s="30" t="str">
        <f t="shared" si="17"/>
        <v xml:space="preserve"> </v>
      </c>
      <c r="AD20" s="30" t="str">
        <f t="shared" si="18"/>
        <v xml:space="preserve"> </v>
      </c>
      <c r="AE20" s="30" t="str">
        <f t="shared" si="19"/>
        <v xml:space="preserve"> </v>
      </c>
      <c r="AF20" s="30" t="str">
        <f t="shared" si="20"/>
        <v xml:space="preserve"> </v>
      </c>
      <c r="AG20" s="30" t="str">
        <f t="shared" si="21"/>
        <v xml:space="preserve"> </v>
      </c>
      <c r="AH20" s="30" t="str">
        <f t="shared" si="22"/>
        <v xml:space="preserve"> </v>
      </c>
      <c r="AI20" s="30" t="str">
        <f t="shared" si="23"/>
        <v xml:space="preserve"> </v>
      </c>
      <c r="AJ20" s="30" t="str">
        <f t="shared" si="24"/>
        <v xml:space="preserve"> </v>
      </c>
      <c r="AK20" s="33" t="str">
        <f t="shared" si="25"/>
        <v xml:space="preserve"> </v>
      </c>
      <c r="AL20" s="30" t="str">
        <f t="shared" si="26"/>
        <v xml:space="preserve"> </v>
      </c>
      <c r="AM20" s="30" t="str">
        <f t="shared" si="27"/>
        <v xml:space="preserve"> </v>
      </c>
      <c r="AN20" s="33" t="str">
        <f t="shared" si="28"/>
        <v xml:space="preserve"> </v>
      </c>
      <c r="AO20" s="30" t="str">
        <f t="shared" si="29"/>
        <v xml:space="preserve"> </v>
      </c>
      <c r="AP20" s="30" t="str">
        <f t="shared" si="30"/>
        <v xml:space="preserve"> </v>
      </c>
      <c r="AQ20" s="33" t="str">
        <f t="shared" si="31"/>
        <v xml:space="preserve"> </v>
      </c>
      <c r="AR20" s="30" t="str">
        <f t="shared" si="32"/>
        <v xml:space="preserve"> </v>
      </c>
      <c r="AS20" s="30" t="str">
        <f t="shared" si="33"/>
        <v xml:space="preserve"> </v>
      </c>
      <c r="AT20" s="33" t="str">
        <f t="shared" si="34"/>
        <v xml:space="preserve"> </v>
      </c>
      <c r="AU20" s="30" t="str">
        <f t="shared" si="35"/>
        <v xml:space="preserve"> </v>
      </c>
      <c r="AV20" s="30" t="str">
        <f t="shared" si="36"/>
        <v xml:space="preserve"> </v>
      </c>
      <c r="AW20" s="33" t="str">
        <f t="shared" si="37"/>
        <v xml:space="preserve"> </v>
      </c>
      <c r="AX20" s="30" t="str">
        <f t="shared" si="38"/>
        <v xml:space="preserve"> </v>
      </c>
      <c r="AY20" s="30" t="str">
        <f t="shared" si="39"/>
        <v xml:space="preserve"> </v>
      </c>
      <c r="AZ20" s="177" t="str">
        <f t="shared" si="41"/>
        <v xml:space="preserve"> </v>
      </c>
      <c r="BA20" s="178" t="str">
        <f t="shared" si="42"/>
        <v xml:space="preserve"> </v>
      </c>
      <c r="BB20" s="177" t="str">
        <f t="shared" si="43"/>
        <v xml:space="preserve"> </v>
      </c>
      <c r="BC20" s="178" t="str">
        <f t="shared" si="44"/>
        <v xml:space="preserve"> </v>
      </c>
      <c r="BD20" s="177" t="str">
        <f t="shared" si="45"/>
        <v xml:space="preserve"> </v>
      </c>
      <c r="BE20" s="178" t="str">
        <f t="shared" si="46"/>
        <v xml:space="preserve"> </v>
      </c>
      <c r="BF20" s="177" t="str">
        <f t="shared" si="47"/>
        <v xml:space="preserve"> </v>
      </c>
      <c r="BG20" s="178" t="str">
        <f t="shared" si="48"/>
        <v xml:space="preserve"> </v>
      </c>
      <c r="BH20" s="177" t="str">
        <f t="shared" si="49"/>
        <v xml:space="preserve"> </v>
      </c>
      <c r="BI20" s="178" t="str">
        <f t="shared" si="50"/>
        <v xml:space="preserve"> </v>
      </c>
      <c r="BJ20" s="177" t="str">
        <f t="shared" si="51"/>
        <v xml:space="preserve"> </v>
      </c>
      <c r="BK20" s="178" t="str">
        <f t="shared" si="52"/>
        <v xml:space="preserve"> </v>
      </c>
      <c r="BL20" s="177" t="str">
        <f t="shared" si="53"/>
        <v xml:space="preserve"> </v>
      </c>
      <c r="BM20" s="178" t="str">
        <f t="shared" si="54"/>
        <v xml:space="preserve"> </v>
      </c>
      <c r="BN20" s="177" t="str">
        <f t="shared" si="55"/>
        <v xml:space="preserve"> </v>
      </c>
      <c r="BO20" s="178" t="str">
        <f t="shared" si="56"/>
        <v xml:space="preserve"> </v>
      </c>
    </row>
    <row r="21" spans="1:67" ht="15" x14ac:dyDescent="0.35">
      <c r="A21" s="1"/>
      <c r="B21" s="125"/>
      <c r="C21" s="12"/>
      <c r="D21" s="13"/>
      <c r="E21" s="14">
        <v>0</v>
      </c>
      <c r="F21" s="14">
        <v>0</v>
      </c>
      <c r="G21" s="14">
        <v>0</v>
      </c>
      <c r="H21" s="49">
        <v>0</v>
      </c>
      <c r="I21" s="15">
        <v>0</v>
      </c>
      <c r="J21" s="76" t="str">
        <f t="shared" si="40"/>
        <v xml:space="preserve"> </v>
      </c>
      <c r="K21" s="59">
        <f t="shared" si="1"/>
        <v>0</v>
      </c>
      <c r="L21" s="7"/>
      <c r="M21" s="103" t="str">
        <f t="shared" si="2"/>
        <v xml:space="preserve"> </v>
      </c>
      <c r="N21" s="28" t="str">
        <f t="shared" si="3"/>
        <v xml:space="preserve"> </v>
      </c>
      <c r="P21" s="29" t="str">
        <f t="shared" si="4"/>
        <v xml:space="preserve"> </v>
      </c>
      <c r="Q21" s="29" t="str">
        <f t="shared" si="5"/>
        <v xml:space="preserve"> </v>
      </c>
      <c r="R21" s="30" t="str">
        <f t="shared" si="6"/>
        <v xml:space="preserve"> </v>
      </c>
      <c r="S21" s="29" t="str">
        <f t="shared" si="7"/>
        <v xml:space="preserve"> </v>
      </c>
      <c r="T21" s="29" t="str">
        <f t="shared" si="8"/>
        <v xml:space="preserve"> </v>
      </c>
      <c r="U21" s="30" t="str">
        <f t="shared" si="9"/>
        <v xml:space="preserve"> </v>
      </c>
      <c r="V21" s="30" t="str">
        <f t="shared" si="10"/>
        <v xml:space="preserve"> </v>
      </c>
      <c r="W21" s="30" t="str">
        <f t="shared" si="11"/>
        <v xml:space="preserve"> </v>
      </c>
      <c r="X21" s="30" t="str">
        <f t="shared" si="12"/>
        <v xml:space="preserve"> </v>
      </c>
      <c r="Y21" s="30" t="str">
        <f t="shared" si="13"/>
        <v xml:space="preserve"> </v>
      </c>
      <c r="Z21" s="30" t="str">
        <f t="shared" si="14"/>
        <v xml:space="preserve"> </v>
      </c>
      <c r="AA21" s="30" t="str">
        <f t="shared" si="15"/>
        <v xml:space="preserve"> </v>
      </c>
      <c r="AB21" s="30" t="str">
        <f t="shared" si="16"/>
        <v xml:space="preserve"> </v>
      </c>
      <c r="AC21" s="30" t="str">
        <f t="shared" si="17"/>
        <v xml:space="preserve"> </v>
      </c>
      <c r="AD21" s="30" t="str">
        <f t="shared" si="18"/>
        <v xml:space="preserve"> </v>
      </c>
      <c r="AE21" s="30" t="str">
        <f t="shared" si="19"/>
        <v xml:space="preserve"> </v>
      </c>
      <c r="AF21" s="30" t="str">
        <f t="shared" si="20"/>
        <v xml:space="preserve"> </v>
      </c>
      <c r="AG21" s="30" t="str">
        <f t="shared" si="21"/>
        <v xml:space="preserve"> </v>
      </c>
      <c r="AH21" s="30" t="str">
        <f t="shared" si="22"/>
        <v xml:space="preserve"> </v>
      </c>
      <c r="AI21" s="30" t="str">
        <f t="shared" si="23"/>
        <v xml:space="preserve"> </v>
      </c>
      <c r="AJ21" s="30" t="str">
        <f t="shared" si="24"/>
        <v xml:space="preserve"> </v>
      </c>
      <c r="AK21" s="33" t="str">
        <f t="shared" si="25"/>
        <v xml:space="preserve"> </v>
      </c>
      <c r="AL21" s="30" t="str">
        <f t="shared" si="26"/>
        <v xml:space="preserve"> </v>
      </c>
      <c r="AM21" s="30" t="str">
        <f t="shared" si="27"/>
        <v xml:space="preserve"> </v>
      </c>
      <c r="AN21" s="33" t="str">
        <f t="shared" si="28"/>
        <v xml:space="preserve"> </v>
      </c>
      <c r="AO21" s="30" t="str">
        <f t="shared" si="29"/>
        <v xml:space="preserve"> </v>
      </c>
      <c r="AP21" s="30" t="str">
        <f t="shared" si="30"/>
        <v xml:space="preserve"> </v>
      </c>
      <c r="AQ21" s="33" t="str">
        <f t="shared" si="31"/>
        <v xml:space="preserve"> </v>
      </c>
      <c r="AR21" s="30" t="str">
        <f t="shared" si="32"/>
        <v xml:space="preserve"> </v>
      </c>
      <c r="AS21" s="30" t="str">
        <f t="shared" si="33"/>
        <v xml:space="preserve"> </v>
      </c>
      <c r="AT21" s="33" t="str">
        <f t="shared" si="34"/>
        <v xml:space="preserve"> </v>
      </c>
      <c r="AU21" s="30" t="str">
        <f t="shared" si="35"/>
        <v xml:space="preserve"> </v>
      </c>
      <c r="AV21" s="30" t="str">
        <f t="shared" si="36"/>
        <v xml:space="preserve"> </v>
      </c>
      <c r="AW21" s="33" t="str">
        <f t="shared" si="37"/>
        <v xml:space="preserve"> </v>
      </c>
      <c r="AX21" s="30" t="str">
        <f t="shared" si="38"/>
        <v xml:space="preserve"> </v>
      </c>
      <c r="AY21" s="30" t="str">
        <f t="shared" si="39"/>
        <v xml:space="preserve"> </v>
      </c>
      <c r="AZ21" s="177" t="str">
        <f t="shared" si="41"/>
        <v xml:space="preserve"> </v>
      </c>
      <c r="BA21" s="178" t="str">
        <f t="shared" si="42"/>
        <v xml:space="preserve"> </v>
      </c>
      <c r="BB21" s="177" t="str">
        <f t="shared" si="43"/>
        <v xml:space="preserve"> </v>
      </c>
      <c r="BC21" s="178" t="str">
        <f t="shared" si="44"/>
        <v xml:space="preserve"> </v>
      </c>
      <c r="BD21" s="177" t="str">
        <f t="shared" si="45"/>
        <v xml:space="preserve"> </v>
      </c>
      <c r="BE21" s="178" t="str">
        <f t="shared" si="46"/>
        <v xml:space="preserve"> </v>
      </c>
      <c r="BF21" s="177" t="str">
        <f t="shared" si="47"/>
        <v xml:space="preserve"> </v>
      </c>
      <c r="BG21" s="178" t="str">
        <f t="shared" si="48"/>
        <v xml:space="preserve"> </v>
      </c>
      <c r="BH21" s="177" t="str">
        <f t="shared" si="49"/>
        <v xml:space="preserve"> </v>
      </c>
      <c r="BI21" s="178" t="str">
        <f t="shared" si="50"/>
        <v xml:space="preserve"> </v>
      </c>
      <c r="BJ21" s="177" t="str">
        <f t="shared" si="51"/>
        <v xml:space="preserve"> </v>
      </c>
      <c r="BK21" s="178" t="str">
        <f t="shared" si="52"/>
        <v xml:space="preserve"> </v>
      </c>
      <c r="BL21" s="177" t="str">
        <f t="shared" si="53"/>
        <v xml:space="preserve"> </v>
      </c>
      <c r="BM21" s="178" t="str">
        <f t="shared" si="54"/>
        <v xml:space="preserve"> </v>
      </c>
      <c r="BN21" s="177" t="str">
        <f t="shared" si="55"/>
        <v xml:space="preserve"> </v>
      </c>
      <c r="BO21" s="178" t="str">
        <f t="shared" si="56"/>
        <v xml:space="preserve"> </v>
      </c>
    </row>
    <row r="22" spans="1:67" ht="15" x14ac:dyDescent="0.35">
      <c r="A22" s="1"/>
      <c r="B22" s="125"/>
      <c r="C22" s="12"/>
      <c r="D22" s="13"/>
      <c r="E22" s="14">
        <v>0</v>
      </c>
      <c r="F22" s="14">
        <v>0</v>
      </c>
      <c r="G22" s="14">
        <v>0</v>
      </c>
      <c r="H22" s="49">
        <v>0</v>
      </c>
      <c r="I22" s="15">
        <v>0</v>
      </c>
      <c r="J22" s="76" t="str">
        <f t="shared" si="40"/>
        <v xml:space="preserve"> </v>
      </c>
      <c r="K22" s="59">
        <f t="shared" si="1"/>
        <v>0</v>
      </c>
      <c r="L22" s="7"/>
      <c r="M22" s="103" t="str">
        <f t="shared" si="2"/>
        <v xml:space="preserve"> </v>
      </c>
      <c r="N22" s="28" t="str">
        <f t="shared" si="3"/>
        <v xml:space="preserve"> </v>
      </c>
      <c r="P22" s="29" t="str">
        <f t="shared" si="4"/>
        <v xml:space="preserve"> </v>
      </c>
      <c r="Q22" s="29" t="str">
        <f t="shared" si="5"/>
        <v xml:space="preserve"> </v>
      </c>
      <c r="R22" s="30" t="str">
        <f t="shared" si="6"/>
        <v xml:space="preserve"> </v>
      </c>
      <c r="S22" s="29" t="str">
        <f t="shared" si="7"/>
        <v xml:space="preserve"> </v>
      </c>
      <c r="T22" s="29" t="str">
        <f t="shared" si="8"/>
        <v xml:space="preserve"> </v>
      </c>
      <c r="U22" s="30" t="str">
        <f t="shared" si="9"/>
        <v xml:space="preserve"> </v>
      </c>
      <c r="V22" s="30" t="str">
        <f t="shared" si="10"/>
        <v xml:space="preserve"> </v>
      </c>
      <c r="W22" s="30" t="str">
        <f t="shared" si="11"/>
        <v xml:space="preserve"> </v>
      </c>
      <c r="X22" s="30" t="str">
        <f t="shared" si="12"/>
        <v xml:space="preserve"> </v>
      </c>
      <c r="Y22" s="30" t="str">
        <f t="shared" si="13"/>
        <v xml:space="preserve"> </v>
      </c>
      <c r="Z22" s="30" t="str">
        <f t="shared" si="14"/>
        <v xml:space="preserve"> </v>
      </c>
      <c r="AA22" s="30" t="str">
        <f t="shared" si="15"/>
        <v xml:space="preserve"> </v>
      </c>
      <c r="AB22" s="30" t="str">
        <f t="shared" si="16"/>
        <v xml:space="preserve"> </v>
      </c>
      <c r="AC22" s="30" t="str">
        <f t="shared" si="17"/>
        <v xml:space="preserve"> </v>
      </c>
      <c r="AD22" s="30" t="str">
        <f t="shared" si="18"/>
        <v xml:space="preserve"> </v>
      </c>
      <c r="AE22" s="30" t="str">
        <f t="shared" si="19"/>
        <v xml:space="preserve"> </v>
      </c>
      <c r="AF22" s="30" t="str">
        <f t="shared" si="20"/>
        <v xml:space="preserve"> </v>
      </c>
      <c r="AG22" s="30" t="str">
        <f t="shared" si="21"/>
        <v xml:space="preserve"> </v>
      </c>
      <c r="AH22" s="30" t="str">
        <f t="shared" si="22"/>
        <v xml:space="preserve"> </v>
      </c>
      <c r="AI22" s="30" t="str">
        <f t="shared" si="23"/>
        <v xml:space="preserve"> </v>
      </c>
      <c r="AJ22" s="30" t="str">
        <f t="shared" si="24"/>
        <v xml:space="preserve"> </v>
      </c>
      <c r="AK22" s="33" t="str">
        <f t="shared" si="25"/>
        <v xml:space="preserve"> </v>
      </c>
      <c r="AL22" s="30" t="str">
        <f t="shared" si="26"/>
        <v xml:space="preserve"> </v>
      </c>
      <c r="AM22" s="30" t="str">
        <f t="shared" si="27"/>
        <v xml:space="preserve"> </v>
      </c>
      <c r="AN22" s="33" t="str">
        <f t="shared" si="28"/>
        <v xml:space="preserve"> </v>
      </c>
      <c r="AO22" s="30" t="str">
        <f t="shared" si="29"/>
        <v xml:space="preserve"> </v>
      </c>
      <c r="AP22" s="30" t="str">
        <f t="shared" si="30"/>
        <v xml:space="preserve"> </v>
      </c>
      <c r="AQ22" s="33" t="str">
        <f t="shared" si="31"/>
        <v xml:space="preserve"> </v>
      </c>
      <c r="AR22" s="30" t="str">
        <f t="shared" si="32"/>
        <v xml:space="preserve"> </v>
      </c>
      <c r="AS22" s="30" t="str">
        <f t="shared" si="33"/>
        <v xml:space="preserve"> </v>
      </c>
      <c r="AT22" s="33" t="str">
        <f t="shared" si="34"/>
        <v xml:space="preserve"> </v>
      </c>
      <c r="AU22" s="30" t="str">
        <f t="shared" si="35"/>
        <v xml:space="preserve"> </v>
      </c>
      <c r="AV22" s="30" t="str">
        <f t="shared" si="36"/>
        <v xml:space="preserve"> </v>
      </c>
      <c r="AW22" s="33" t="str">
        <f t="shared" si="37"/>
        <v xml:space="preserve"> </v>
      </c>
      <c r="AX22" s="30" t="str">
        <f t="shared" si="38"/>
        <v xml:space="preserve"> </v>
      </c>
      <c r="AY22" s="30" t="str">
        <f t="shared" si="39"/>
        <v xml:space="preserve"> </v>
      </c>
      <c r="AZ22" s="177" t="str">
        <f t="shared" si="41"/>
        <v xml:space="preserve"> </v>
      </c>
      <c r="BA22" s="178" t="str">
        <f t="shared" si="42"/>
        <v xml:space="preserve"> </v>
      </c>
      <c r="BB22" s="177" t="str">
        <f t="shared" si="43"/>
        <v xml:space="preserve"> </v>
      </c>
      <c r="BC22" s="178" t="str">
        <f t="shared" si="44"/>
        <v xml:space="preserve"> </v>
      </c>
      <c r="BD22" s="177" t="str">
        <f t="shared" si="45"/>
        <v xml:space="preserve"> </v>
      </c>
      <c r="BE22" s="178" t="str">
        <f t="shared" si="46"/>
        <v xml:space="preserve"> </v>
      </c>
      <c r="BF22" s="177" t="str">
        <f t="shared" si="47"/>
        <v xml:space="preserve"> </v>
      </c>
      <c r="BG22" s="178" t="str">
        <f t="shared" si="48"/>
        <v xml:space="preserve"> </v>
      </c>
      <c r="BH22" s="177" t="str">
        <f t="shared" si="49"/>
        <v xml:space="preserve"> </v>
      </c>
      <c r="BI22" s="178" t="str">
        <f t="shared" si="50"/>
        <v xml:space="preserve"> </v>
      </c>
      <c r="BJ22" s="177" t="str">
        <f t="shared" si="51"/>
        <v xml:space="preserve"> </v>
      </c>
      <c r="BK22" s="178" t="str">
        <f t="shared" si="52"/>
        <v xml:space="preserve"> </v>
      </c>
      <c r="BL22" s="177" t="str">
        <f t="shared" si="53"/>
        <v xml:space="preserve"> </v>
      </c>
      <c r="BM22" s="178" t="str">
        <f t="shared" si="54"/>
        <v xml:space="preserve"> </v>
      </c>
      <c r="BN22" s="177" t="str">
        <f t="shared" si="55"/>
        <v xml:space="preserve"> </v>
      </c>
      <c r="BO22" s="178" t="str">
        <f t="shared" si="56"/>
        <v xml:space="preserve"> </v>
      </c>
    </row>
    <row r="23" spans="1:67" ht="15" x14ac:dyDescent="0.35">
      <c r="A23" s="1"/>
      <c r="B23" s="125"/>
      <c r="C23" s="12"/>
      <c r="D23" s="13"/>
      <c r="E23" s="14">
        <v>0</v>
      </c>
      <c r="F23" s="14">
        <v>0</v>
      </c>
      <c r="G23" s="14">
        <v>0</v>
      </c>
      <c r="H23" s="49">
        <v>0</v>
      </c>
      <c r="I23" s="15">
        <v>0</v>
      </c>
      <c r="J23" s="76" t="str">
        <f t="shared" si="40"/>
        <v xml:space="preserve"> </v>
      </c>
      <c r="K23" s="59">
        <f t="shared" si="1"/>
        <v>0</v>
      </c>
      <c r="L23" s="50"/>
      <c r="M23" s="103" t="str">
        <f t="shared" si="2"/>
        <v xml:space="preserve"> </v>
      </c>
      <c r="N23" s="28" t="str">
        <f t="shared" si="3"/>
        <v xml:space="preserve"> </v>
      </c>
      <c r="P23" s="29" t="str">
        <f t="shared" si="4"/>
        <v xml:space="preserve"> </v>
      </c>
      <c r="Q23" s="29" t="str">
        <f t="shared" si="5"/>
        <v xml:space="preserve"> </v>
      </c>
      <c r="R23" s="30" t="str">
        <f t="shared" si="6"/>
        <v xml:space="preserve"> </v>
      </c>
      <c r="S23" s="29" t="str">
        <f t="shared" si="7"/>
        <v xml:space="preserve"> </v>
      </c>
      <c r="T23" s="29" t="str">
        <f t="shared" si="8"/>
        <v xml:space="preserve"> </v>
      </c>
      <c r="U23" s="30" t="str">
        <f t="shared" si="9"/>
        <v xml:space="preserve"> </v>
      </c>
      <c r="V23" s="30" t="str">
        <f t="shared" si="10"/>
        <v xml:space="preserve"> </v>
      </c>
      <c r="W23" s="30" t="str">
        <f t="shared" si="11"/>
        <v xml:space="preserve"> </v>
      </c>
      <c r="X23" s="30" t="str">
        <f t="shared" si="12"/>
        <v xml:space="preserve"> </v>
      </c>
      <c r="Y23" s="30" t="str">
        <f t="shared" si="13"/>
        <v xml:space="preserve"> </v>
      </c>
      <c r="Z23" s="30" t="str">
        <f t="shared" si="14"/>
        <v xml:space="preserve"> </v>
      </c>
      <c r="AA23" s="30" t="str">
        <f t="shared" si="15"/>
        <v xml:space="preserve"> </v>
      </c>
      <c r="AB23" s="30" t="str">
        <f t="shared" si="16"/>
        <v xml:space="preserve"> </v>
      </c>
      <c r="AC23" s="30" t="str">
        <f t="shared" si="17"/>
        <v xml:space="preserve"> </v>
      </c>
      <c r="AD23" s="30" t="str">
        <f t="shared" si="18"/>
        <v xml:space="preserve"> </v>
      </c>
      <c r="AE23" s="30" t="str">
        <f t="shared" si="19"/>
        <v xml:space="preserve"> </v>
      </c>
      <c r="AF23" s="30" t="str">
        <f t="shared" si="20"/>
        <v xml:space="preserve"> </v>
      </c>
      <c r="AG23" s="30" t="str">
        <f t="shared" si="21"/>
        <v xml:space="preserve"> </v>
      </c>
      <c r="AH23" s="30" t="str">
        <f t="shared" si="22"/>
        <v xml:space="preserve"> </v>
      </c>
      <c r="AI23" s="30" t="str">
        <f t="shared" si="23"/>
        <v xml:space="preserve"> </v>
      </c>
      <c r="AJ23" s="30" t="str">
        <f t="shared" si="24"/>
        <v xml:space="preserve"> </v>
      </c>
      <c r="AK23" s="33" t="str">
        <f t="shared" si="25"/>
        <v xml:space="preserve"> </v>
      </c>
      <c r="AL23" s="30" t="str">
        <f t="shared" si="26"/>
        <v xml:space="preserve"> </v>
      </c>
      <c r="AM23" s="30" t="str">
        <f t="shared" si="27"/>
        <v xml:space="preserve"> </v>
      </c>
      <c r="AN23" s="33" t="str">
        <f t="shared" si="28"/>
        <v xml:space="preserve"> </v>
      </c>
      <c r="AO23" s="30" t="str">
        <f t="shared" si="29"/>
        <v xml:space="preserve"> </v>
      </c>
      <c r="AP23" s="30" t="str">
        <f t="shared" si="30"/>
        <v xml:space="preserve"> </v>
      </c>
      <c r="AQ23" s="33" t="str">
        <f t="shared" si="31"/>
        <v xml:space="preserve"> </v>
      </c>
      <c r="AR23" s="30" t="str">
        <f t="shared" si="32"/>
        <v xml:space="preserve"> </v>
      </c>
      <c r="AS23" s="30" t="str">
        <f t="shared" si="33"/>
        <v xml:space="preserve"> </v>
      </c>
      <c r="AT23" s="33" t="str">
        <f t="shared" si="34"/>
        <v xml:space="preserve"> </v>
      </c>
      <c r="AU23" s="30" t="str">
        <f t="shared" si="35"/>
        <v xml:space="preserve"> </v>
      </c>
      <c r="AV23" s="30" t="str">
        <f t="shared" si="36"/>
        <v xml:space="preserve"> </v>
      </c>
      <c r="AW23" s="33" t="str">
        <f t="shared" si="37"/>
        <v xml:space="preserve"> </v>
      </c>
      <c r="AX23" s="30" t="str">
        <f t="shared" si="38"/>
        <v xml:space="preserve"> </v>
      </c>
      <c r="AY23" s="30" t="str">
        <f t="shared" si="39"/>
        <v xml:space="preserve"> </v>
      </c>
      <c r="AZ23" s="177" t="str">
        <f t="shared" si="41"/>
        <v xml:space="preserve"> </v>
      </c>
      <c r="BA23" s="178" t="str">
        <f t="shared" si="42"/>
        <v xml:space="preserve"> </v>
      </c>
      <c r="BB23" s="177" t="str">
        <f t="shared" si="43"/>
        <v xml:space="preserve"> </v>
      </c>
      <c r="BC23" s="178" t="str">
        <f t="shared" si="44"/>
        <v xml:space="preserve"> </v>
      </c>
      <c r="BD23" s="177" t="str">
        <f t="shared" si="45"/>
        <v xml:space="preserve"> </v>
      </c>
      <c r="BE23" s="178" t="str">
        <f t="shared" si="46"/>
        <v xml:space="preserve"> </v>
      </c>
      <c r="BF23" s="177" t="str">
        <f t="shared" si="47"/>
        <v xml:space="preserve"> </v>
      </c>
      <c r="BG23" s="178" t="str">
        <f t="shared" si="48"/>
        <v xml:space="preserve"> </v>
      </c>
      <c r="BH23" s="177" t="str">
        <f t="shared" si="49"/>
        <v xml:space="preserve"> </v>
      </c>
      <c r="BI23" s="178" t="str">
        <f t="shared" si="50"/>
        <v xml:space="preserve"> </v>
      </c>
      <c r="BJ23" s="177" t="str">
        <f t="shared" si="51"/>
        <v xml:space="preserve"> </v>
      </c>
      <c r="BK23" s="178" t="str">
        <f t="shared" si="52"/>
        <v xml:space="preserve"> </v>
      </c>
      <c r="BL23" s="177" t="str">
        <f t="shared" si="53"/>
        <v xml:space="preserve"> </v>
      </c>
      <c r="BM23" s="178" t="str">
        <f t="shared" si="54"/>
        <v xml:space="preserve"> </v>
      </c>
      <c r="BN23" s="177" t="str">
        <f t="shared" si="55"/>
        <v xml:space="preserve"> </v>
      </c>
      <c r="BO23" s="178" t="str">
        <f t="shared" si="56"/>
        <v xml:space="preserve"> </v>
      </c>
    </row>
    <row r="24" spans="1:67" ht="15" x14ac:dyDescent="0.35">
      <c r="A24" s="1"/>
      <c r="B24" s="125"/>
      <c r="C24" s="12"/>
      <c r="D24" s="13"/>
      <c r="E24" s="14">
        <v>0</v>
      </c>
      <c r="F24" s="14">
        <v>0</v>
      </c>
      <c r="G24" s="14">
        <v>0</v>
      </c>
      <c r="H24" s="49">
        <v>0</v>
      </c>
      <c r="I24" s="15">
        <v>0</v>
      </c>
      <c r="J24" s="76" t="str">
        <f t="shared" si="40"/>
        <v xml:space="preserve"> </v>
      </c>
      <c r="K24" s="59">
        <f t="shared" si="1"/>
        <v>0</v>
      </c>
      <c r="L24" s="7"/>
      <c r="M24" s="103" t="str">
        <f t="shared" si="2"/>
        <v xml:space="preserve"> </v>
      </c>
      <c r="N24" s="28" t="str">
        <f t="shared" si="3"/>
        <v xml:space="preserve"> </v>
      </c>
      <c r="P24" s="29" t="str">
        <f t="shared" si="4"/>
        <v xml:space="preserve"> </v>
      </c>
      <c r="Q24" s="29" t="str">
        <f t="shared" si="5"/>
        <v xml:space="preserve"> </v>
      </c>
      <c r="R24" s="30" t="str">
        <f t="shared" si="6"/>
        <v xml:space="preserve"> </v>
      </c>
      <c r="S24" s="29" t="str">
        <f t="shared" si="7"/>
        <v xml:space="preserve"> </v>
      </c>
      <c r="T24" s="29" t="str">
        <f t="shared" si="8"/>
        <v xml:space="preserve"> </v>
      </c>
      <c r="U24" s="30" t="str">
        <f t="shared" si="9"/>
        <v xml:space="preserve"> </v>
      </c>
      <c r="V24" s="30" t="str">
        <f t="shared" si="10"/>
        <v xml:space="preserve"> </v>
      </c>
      <c r="W24" s="30" t="str">
        <f t="shared" si="11"/>
        <v xml:space="preserve"> </v>
      </c>
      <c r="X24" s="30" t="str">
        <f t="shared" si="12"/>
        <v xml:space="preserve"> </v>
      </c>
      <c r="Y24" s="30" t="str">
        <f t="shared" si="13"/>
        <v xml:space="preserve"> </v>
      </c>
      <c r="Z24" s="30" t="str">
        <f t="shared" si="14"/>
        <v xml:space="preserve"> </v>
      </c>
      <c r="AA24" s="30" t="str">
        <f t="shared" si="15"/>
        <v xml:space="preserve"> </v>
      </c>
      <c r="AB24" s="30" t="str">
        <f t="shared" si="16"/>
        <v xml:space="preserve"> </v>
      </c>
      <c r="AC24" s="30" t="str">
        <f t="shared" si="17"/>
        <v xml:space="preserve"> </v>
      </c>
      <c r="AD24" s="30" t="str">
        <f t="shared" si="18"/>
        <v xml:space="preserve"> </v>
      </c>
      <c r="AE24" s="30" t="str">
        <f t="shared" si="19"/>
        <v xml:space="preserve"> </v>
      </c>
      <c r="AF24" s="30" t="str">
        <f t="shared" si="20"/>
        <v xml:space="preserve"> </v>
      </c>
      <c r="AG24" s="30" t="str">
        <f t="shared" si="21"/>
        <v xml:space="preserve"> </v>
      </c>
      <c r="AH24" s="30" t="str">
        <f t="shared" si="22"/>
        <v xml:space="preserve"> </v>
      </c>
      <c r="AI24" s="30" t="str">
        <f t="shared" si="23"/>
        <v xml:space="preserve"> </v>
      </c>
      <c r="AJ24" s="30" t="str">
        <f t="shared" si="24"/>
        <v xml:space="preserve"> </v>
      </c>
      <c r="AK24" s="33" t="str">
        <f t="shared" si="25"/>
        <v xml:space="preserve"> </v>
      </c>
      <c r="AL24" s="30" t="str">
        <f t="shared" si="26"/>
        <v xml:space="preserve"> </v>
      </c>
      <c r="AM24" s="30" t="str">
        <f t="shared" si="27"/>
        <v xml:space="preserve"> </v>
      </c>
      <c r="AN24" s="33" t="str">
        <f t="shared" si="28"/>
        <v xml:space="preserve"> </v>
      </c>
      <c r="AO24" s="30" t="str">
        <f t="shared" si="29"/>
        <v xml:space="preserve"> </v>
      </c>
      <c r="AP24" s="30" t="str">
        <f t="shared" si="30"/>
        <v xml:space="preserve"> </v>
      </c>
      <c r="AQ24" s="33" t="str">
        <f t="shared" si="31"/>
        <v xml:space="preserve"> </v>
      </c>
      <c r="AR24" s="30" t="str">
        <f t="shared" si="32"/>
        <v xml:space="preserve"> </v>
      </c>
      <c r="AS24" s="30" t="str">
        <f t="shared" si="33"/>
        <v xml:space="preserve"> </v>
      </c>
      <c r="AT24" s="33" t="str">
        <f t="shared" si="34"/>
        <v xml:space="preserve"> </v>
      </c>
      <c r="AU24" s="30" t="str">
        <f t="shared" si="35"/>
        <v xml:space="preserve"> </v>
      </c>
      <c r="AV24" s="30" t="str">
        <f t="shared" si="36"/>
        <v xml:space="preserve"> </v>
      </c>
      <c r="AW24" s="33" t="str">
        <f t="shared" si="37"/>
        <v xml:space="preserve"> </v>
      </c>
      <c r="AX24" s="30" t="str">
        <f t="shared" si="38"/>
        <v xml:space="preserve"> </v>
      </c>
      <c r="AY24" s="30" t="str">
        <f t="shared" si="39"/>
        <v xml:space="preserve"> </v>
      </c>
      <c r="AZ24" s="177" t="str">
        <f t="shared" si="41"/>
        <v xml:space="preserve"> </v>
      </c>
      <c r="BA24" s="178" t="str">
        <f t="shared" si="42"/>
        <v xml:space="preserve"> </v>
      </c>
      <c r="BB24" s="177" t="str">
        <f t="shared" si="43"/>
        <v xml:space="preserve"> </v>
      </c>
      <c r="BC24" s="178" t="str">
        <f t="shared" si="44"/>
        <v xml:space="preserve"> </v>
      </c>
      <c r="BD24" s="177" t="str">
        <f t="shared" si="45"/>
        <v xml:space="preserve"> </v>
      </c>
      <c r="BE24" s="178" t="str">
        <f t="shared" si="46"/>
        <v xml:space="preserve"> </v>
      </c>
      <c r="BF24" s="177" t="str">
        <f t="shared" si="47"/>
        <v xml:space="preserve"> </v>
      </c>
      <c r="BG24" s="178" t="str">
        <f t="shared" si="48"/>
        <v xml:space="preserve"> </v>
      </c>
      <c r="BH24" s="177" t="str">
        <f t="shared" si="49"/>
        <v xml:space="preserve"> </v>
      </c>
      <c r="BI24" s="178" t="str">
        <f t="shared" si="50"/>
        <v xml:space="preserve"> </v>
      </c>
      <c r="BJ24" s="177" t="str">
        <f t="shared" si="51"/>
        <v xml:space="preserve"> </v>
      </c>
      <c r="BK24" s="178" t="str">
        <f t="shared" si="52"/>
        <v xml:space="preserve"> </v>
      </c>
      <c r="BL24" s="177" t="str">
        <f t="shared" si="53"/>
        <v xml:space="preserve"> </v>
      </c>
      <c r="BM24" s="178" t="str">
        <f t="shared" si="54"/>
        <v xml:space="preserve"> </v>
      </c>
      <c r="BN24" s="177" t="str">
        <f t="shared" si="55"/>
        <v xml:space="preserve"> </v>
      </c>
      <c r="BO24" s="178" t="str">
        <f t="shared" si="56"/>
        <v xml:space="preserve"> </v>
      </c>
    </row>
    <row r="25" spans="1:67" ht="15" x14ac:dyDescent="0.35">
      <c r="A25" s="1"/>
      <c r="B25" s="125"/>
      <c r="C25" s="12"/>
      <c r="D25" s="13"/>
      <c r="E25" s="14">
        <v>0</v>
      </c>
      <c r="F25" s="14">
        <v>0</v>
      </c>
      <c r="G25" s="14">
        <v>0</v>
      </c>
      <c r="H25" s="49">
        <v>0</v>
      </c>
      <c r="I25" s="15">
        <v>0</v>
      </c>
      <c r="J25" s="76" t="str">
        <f t="shared" si="40"/>
        <v xml:space="preserve"> </v>
      </c>
      <c r="K25" s="59">
        <f t="shared" si="1"/>
        <v>0</v>
      </c>
      <c r="L25" s="7"/>
      <c r="M25" s="103" t="str">
        <f t="shared" si="2"/>
        <v xml:space="preserve"> </v>
      </c>
      <c r="N25" s="28" t="str">
        <f t="shared" si="3"/>
        <v xml:space="preserve"> </v>
      </c>
      <c r="P25" s="29" t="str">
        <f t="shared" si="4"/>
        <v xml:space="preserve"> </v>
      </c>
      <c r="Q25" s="29" t="str">
        <f t="shared" si="5"/>
        <v xml:space="preserve"> </v>
      </c>
      <c r="R25" s="30" t="str">
        <f t="shared" si="6"/>
        <v xml:space="preserve"> </v>
      </c>
      <c r="S25" s="29" t="str">
        <f t="shared" si="7"/>
        <v xml:space="preserve"> </v>
      </c>
      <c r="T25" s="29" t="str">
        <f t="shared" si="8"/>
        <v xml:space="preserve"> </v>
      </c>
      <c r="U25" s="30" t="str">
        <f t="shared" si="9"/>
        <v xml:space="preserve"> </v>
      </c>
      <c r="V25" s="30" t="str">
        <f t="shared" si="10"/>
        <v xml:space="preserve"> </v>
      </c>
      <c r="W25" s="30" t="str">
        <f t="shared" si="11"/>
        <v xml:space="preserve"> </v>
      </c>
      <c r="X25" s="30" t="str">
        <f t="shared" si="12"/>
        <v xml:space="preserve"> </v>
      </c>
      <c r="Y25" s="30" t="str">
        <f t="shared" si="13"/>
        <v xml:space="preserve"> </v>
      </c>
      <c r="Z25" s="30" t="str">
        <f t="shared" si="14"/>
        <v xml:space="preserve"> </v>
      </c>
      <c r="AA25" s="30" t="str">
        <f t="shared" si="15"/>
        <v xml:space="preserve"> </v>
      </c>
      <c r="AB25" s="30" t="str">
        <f t="shared" si="16"/>
        <v xml:space="preserve"> </v>
      </c>
      <c r="AC25" s="30" t="str">
        <f t="shared" si="17"/>
        <v xml:space="preserve"> </v>
      </c>
      <c r="AD25" s="30" t="str">
        <f t="shared" si="18"/>
        <v xml:space="preserve"> </v>
      </c>
      <c r="AE25" s="30" t="str">
        <f t="shared" si="19"/>
        <v xml:space="preserve"> </v>
      </c>
      <c r="AF25" s="30" t="str">
        <f t="shared" si="20"/>
        <v xml:space="preserve"> </v>
      </c>
      <c r="AG25" s="30" t="str">
        <f t="shared" si="21"/>
        <v xml:space="preserve"> </v>
      </c>
      <c r="AH25" s="30" t="str">
        <f t="shared" si="22"/>
        <v xml:space="preserve"> </v>
      </c>
      <c r="AI25" s="30" t="str">
        <f t="shared" si="23"/>
        <v xml:space="preserve"> </v>
      </c>
      <c r="AJ25" s="30" t="str">
        <f t="shared" si="24"/>
        <v xml:space="preserve"> </v>
      </c>
      <c r="AK25" s="33" t="str">
        <f t="shared" si="25"/>
        <v xml:space="preserve"> </v>
      </c>
      <c r="AL25" s="30" t="str">
        <f t="shared" si="26"/>
        <v xml:space="preserve"> </v>
      </c>
      <c r="AM25" s="30" t="str">
        <f t="shared" si="27"/>
        <v xml:space="preserve"> </v>
      </c>
      <c r="AN25" s="33" t="str">
        <f t="shared" si="28"/>
        <v xml:space="preserve"> </v>
      </c>
      <c r="AO25" s="30" t="str">
        <f t="shared" si="29"/>
        <v xml:space="preserve"> </v>
      </c>
      <c r="AP25" s="30" t="str">
        <f t="shared" si="30"/>
        <v xml:space="preserve"> </v>
      </c>
      <c r="AQ25" s="33" t="str">
        <f t="shared" si="31"/>
        <v xml:space="preserve"> </v>
      </c>
      <c r="AR25" s="30" t="str">
        <f t="shared" si="32"/>
        <v xml:space="preserve"> </v>
      </c>
      <c r="AS25" s="30" t="str">
        <f t="shared" si="33"/>
        <v xml:space="preserve"> </v>
      </c>
      <c r="AT25" s="33" t="str">
        <f t="shared" si="34"/>
        <v xml:space="preserve"> </v>
      </c>
      <c r="AU25" s="30" t="str">
        <f t="shared" si="35"/>
        <v xml:space="preserve"> </v>
      </c>
      <c r="AV25" s="30" t="str">
        <f t="shared" si="36"/>
        <v xml:space="preserve"> </v>
      </c>
      <c r="AW25" s="33" t="str">
        <f t="shared" si="37"/>
        <v xml:space="preserve"> </v>
      </c>
      <c r="AX25" s="30" t="str">
        <f t="shared" si="38"/>
        <v xml:space="preserve"> </v>
      </c>
      <c r="AY25" s="30" t="str">
        <f t="shared" si="39"/>
        <v xml:space="preserve"> </v>
      </c>
      <c r="AZ25" s="177" t="str">
        <f t="shared" si="41"/>
        <v xml:space="preserve"> </v>
      </c>
      <c r="BA25" s="178" t="str">
        <f t="shared" si="42"/>
        <v xml:space="preserve"> </v>
      </c>
      <c r="BB25" s="177" t="str">
        <f t="shared" si="43"/>
        <v xml:space="preserve"> </v>
      </c>
      <c r="BC25" s="178" t="str">
        <f t="shared" si="44"/>
        <v xml:space="preserve"> </v>
      </c>
      <c r="BD25" s="177" t="str">
        <f t="shared" si="45"/>
        <v xml:space="preserve"> </v>
      </c>
      <c r="BE25" s="178" t="str">
        <f t="shared" si="46"/>
        <v xml:space="preserve"> </v>
      </c>
      <c r="BF25" s="177" t="str">
        <f t="shared" si="47"/>
        <v xml:space="preserve"> </v>
      </c>
      <c r="BG25" s="178" t="str">
        <f t="shared" si="48"/>
        <v xml:space="preserve"> </v>
      </c>
      <c r="BH25" s="177" t="str">
        <f t="shared" si="49"/>
        <v xml:space="preserve"> </v>
      </c>
      <c r="BI25" s="178" t="str">
        <f t="shared" si="50"/>
        <v xml:space="preserve"> </v>
      </c>
      <c r="BJ25" s="177" t="str">
        <f t="shared" si="51"/>
        <v xml:space="preserve"> </v>
      </c>
      <c r="BK25" s="178" t="str">
        <f t="shared" si="52"/>
        <v xml:space="preserve"> </v>
      </c>
      <c r="BL25" s="177" t="str">
        <f t="shared" si="53"/>
        <v xml:space="preserve"> </v>
      </c>
      <c r="BM25" s="178" t="str">
        <f t="shared" si="54"/>
        <v xml:space="preserve"> </v>
      </c>
      <c r="BN25" s="177" t="str">
        <f t="shared" si="55"/>
        <v xml:space="preserve"> </v>
      </c>
      <c r="BO25" s="178" t="str">
        <f t="shared" si="56"/>
        <v xml:space="preserve"> </v>
      </c>
    </row>
    <row r="26" spans="1:67" ht="15" x14ac:dyDescent="0.35">
      <c r="A26" s="1"/>
      <c r="B26" s="125"/>
      <c r="C26" s="12"/>
      <c r="D26" s="13"/>
      <c r="E26" s="14">
        <v>0</v>
      </c>
      <c r="F26" s="14">
        <v>0</v>
      </c>
      <c r="G26" s="14">
        <v>0</v>
      </c>
      <c r="H26" s="49">
        <v>0</v>
      </c>
      <c r="I26" s="15">
        <v>0</v>
      </c>
      <c r="J26" s="76" t="str">
        <f t="shared" si="40"/>
        <v xml:space="preserve"> </v>
      </c>
      <c r="K26" s="59">
        <f t="shared" si="1"/>
        <v>0</v>
      </c>
      <c r="L26" s="50"/>
      <c r="M26" s="103" t="str">
        <f t="shared" si="2"/>
        <v xml:space="preserve"> </v>
      </c>
      <c r="N26" s="28" t="str">
        <f t="shared" si="3"/>
        <v xml:space="preserve"> </v>
      </c>
      <c r="P26" s="29" t="str">
        <f t="shared" si="4"/>
        <v xml:space="preserve"> </v>
      </c>
      <c r="Q26" s="29" t="str">
        <f t="shared" si="5"/>
        <v xml:space="preserve"> </v>
      </c>
      <c r="R26" s="30" t="str">
        <f t="shared" si="6"/>
        <v xml:space="preserve"> </v>
      </c>
      <c r="S26" s="29" t="str">
        <f t="shared" si="7"/>
        <v xml:space="preserve"> </v>
      </c>
      <c r="T26" s="29" t="str">
        <f t="shared" si="8"/>
        <v xml:space="preserve"> </v>
      </c>
      <c r="U26" s="30" t="str">
        <f t="shared" si="9"/>
        <v xml:space="preserve"> </v>
      </c>
      <c r="V26" s="30" t="str">
        <f t="shared" si="10"/>
        <v xml:space="preserve"> </v>
      </c>
      <c r="W26" s="30" t="str">
        <f t="shared" si="11"/>
        <v xml:space="preserve"> </v>
      </c>
      <c r="X26" s="30" t="str">
        <f t="shared" si="12"/>
        <v xml:space="preserve"> </v>
      </c>
      <c r="Y26" s="30" t="str">
        <f t="shared" si="13"/>
        <v xml:space="preserve"> </v>
      </c>
      <c r="Z26" s="30" t="str">
        <f t="shared" si="14"/>
        <v xml:space="preserve"> </v>
      </c>
      <c r="AA26" s="30" t="str">
        <f t="shared" si="15"/>
        <v xml:space="preserve"> </v>
      </c>
      <c r="AB26" s="30" t="str">
        <f t="shared" si="16"/>
        <v xml:space="preserve"> </v>
      </c>
      <c r="AC26" s="30" t="str">
        <f t="shared" si="17"/>
        <v xml:space="preserve"> </v>
      </c>
      <c r="AD26" s="30" t="str">
        <f t="shared" si="18"/>
        <v xml:space="preserve"> </v>
      </c>
      <c r="AE26" s="30" t="str">
        <f t="shared" si="19"/>
        <v xml:space="preserve"> </v>
      </c>
      <c r="AF26" s="30" t="str">
        <f t="shared" si="20"/>
        <v xml:space="preserve"> </v>
      </c>
      <c r="AG26" s="30" t="str">
        <f t="shared" si="21"/>
        <v xml:space="preserve"> </v>
      </c>
      <c r="AH26" s="30" t="str">
        <f t="shared" si="22"/>
        <v xml:space="preserve"> </v>
      </c>
      <c r="AI26" s="30" t="str">
        <f t="shared" si="23"/>
        <v xml:space="preserve"> </v>
      </c>
      <c r="AJ26" s="30" t="str">
        <f t="shared" si="24"/>
        <v xml:space="preserve"> </v>
      </c>
      <c r="AK26" s="33" t="str">
        <f t="shared" si="25"/>
        <v xml:space="preserve"> </v>
      </c>
      <c r="AL26" s="30" t="str">
        <f t="shared" si="26"/>
        <v xml:space="preserve"> </v>
      </c>
      <c r="AM26" s="30" t="str">
        <f t="shared" si="27"/>
        <v xml:space="preserve"> </v>
      </c>
      <c r="AN26" s="33" t="str">
        <f t="shared" si="28"/>
        <v xml:space="preserve"> </v>
      </c>
      <c r="AO26" s="30" t="str">
        <f t="shared" si="29"/>
        <v xml:space="preserve"> </v>
      </c>
      <c r="AP26" s="30" t="str">
        <f t="shared" si="30"/>
        <v xml:space="preserve"> </v>
      </c>
      <c r="AQ26" s="33" t="str">
        <f t="shared" si="31"/>
        <v xml:space="preserve"> </v>
      </c>
      <c r="AR26" s="30" t="str">
        <f t="shared" si="32"/>
        <v xml:space="preserve"> </v>
      </c>
      <c r="AS26" s="30" t="str">
        <f t="shared" si="33"/>
        <v xml:space="preserve"> </v>
      </c>
      <c r="AT26" s="33" t="str">
        <f t="shared" si="34"/>
        <v xml:space="preserve"> </v>
      </c>
      <c r="AU26" s="30" t="str">
        <f t="shared" si="35"/>
        <v xml:space="preserve"> </v>
      </c>
      <c r="AV26" s="30" t="str">
        <f t="shared" si="36"/>
        <v xml:space="preserve"> </v>
      </c>
      <c r="AW26" s="33" t="str">
        <f t="shared" si="37"/>
        <v xml:space="preserve"> </v>
      </c>
      <c r="AX26" s="30" t="str">
        <f t="shared" si="38"/>
        <v xml:space="preserve"> </v>
      </c>
      <c r="AY26" s="30" t="str">
        <f t="shared" si="39"/>
        <v xml:space="preserve"> </v>
      </c>
      <c r="AZ26" s="177" t="str">
        <f t="shared" si="41"/>
        <v xml:space="preserve"> </v>
      </c>
      <c r="BA26" s="178" t="str">
        <f t="shared" si="42"/>
        <v xml:space="preserve"> </v>
      </c>
      <c r="BB26" s="177" t="str">
        <f t="shared" si="43"/>
        <v xml:space="preserve"> </v>
      </c>
      <c r="BC26" s="178" t="str">
        <f t="shared" si="44"/>
        <v xml:space="preserve"> </v>
      </c>
      <c r="BD26" s="177" t="str">
        <f t="shared" si="45"/>
        <v xml:space="preserve"> </v>
      </c>
      <c r="BE26" s="178" t="str">
        <f t="shared" si="46"/>
        <v xml:space="preserve"> </v>
      </c>
      <c r="BF26" s="177" t="str">
        <f t="shared" si="47"/>
        <v xml:space="preserve"> </v>
      </c>
      <c r="BG26" s="178" t="str">
        <f t="shared" si="48"/>
        <v xml:space="preserve"> </v>
      </c>
      <c r="BH26" s="177" t="str">
        <f t="shared" si="49"/>
        <v xml:space="preserve"> </v>
      </c>
      <c r="BI26" s="178" t="str">
        <f t="shared" si="50"/>
        <v xml:space="preserve"> </v>
      </c>
      <c r="BJ26" s="177" t="str">
        <f t="shared" si="51"/>
        <v xml:space="preserve"> </v>
      </c>
      <c r="BK26" s="178" t="str">
        <f t="shared" si="52"/>
        <v xml:space="preserve"> </v>
      </c>
      <c r="BL26" s="177" t="str">
        <f t="shared" si="53"/>
        <v xml:space="preserve"> </v>
      </c>
      <c r="BM26" s="178" t="str">
        <f t="shared" si="54"/>
        <v xml:space="preserve"> </v>
      </c>
      <c r="BN26" s="177" t="str">
        <f t="shared" si="55"/>
        <v xml:space="preserve"> </v>
      </c>
      <c r="BO26" s="178" t="str">
        <f t="shared" si="56"/>
        <v xml:space="preserve"> </v>
      </c>
    </row>
    <row r="27" spans="1:67" ht="15" x14ac:dyDescent="0.35">
      <c r="A27" s="1"/>
      <c r="B27" s="125"/>
      <c r="C27" s="12"/>
      <c r="D27" s="13"/>
      <c r="E27" s="14">
        <v>0</v>
      </c>
      <c r="F27" s="14">
        <v>0</v>
      </c>
      <c r="G27" s="14">
        <v>0</v>
      </c>
      <c r="H27" s="49">
        <v>0</v>
      </c>
      <c r="I27" s="15">
        <v>0</v>
      </c>
      <c r="J27" s="76" t="str">
        <f t="shared" si="40"/>
        <v xml:space="preserve"> </v>
      </c>
      <c r="K27" s="59">
        <f t="shared" si="1"/>
        <v>0</v>
      </c>
      <c r="L27" s="7"/>
      <c r="M27" s="103" t="str">
        <f t="shared" si="2"/>
        <v xml:space="preserve"> </v>
      </c>
      <c r="N27" s="28" t="str">
        <f t="shared" si="3"/>
        <v xml:space="preserve"> </v>
      </c>
      <c r="P27" s="29" t="str">
        <f t="shared" si="4"/>
        <v xml:space="preserve"> </v>
      </c>
      <c r="Q27" s="29" t="str">
        <f t="shared" si="5"/>
        <v xml:space="preserve"> </v>
      </c>
      <c r="R27" s="30" t="str">
        <f t="shared" si="6"/>
        <v xml:space="preserve"> </v>
      </c>
      <c r="S27" s="29" t="str">
        <f t="shared" si="7"/>
        <v xml:space="preserve"> </v>
      </c>
      <c r="T27" s="29" t="str">
        <f t="shared" si="8"/>
        <v xml:space="preserve"> </v>
      </c>
      <c r="U27" s="30" t="str">
        <f t="shared" si="9"/>
        <v xml:space="preserve"> </v>
      </c>
      <c r="V27" s="30" t="str">
        <f t="shared" si="10"/>
        <v xml:space="preserve"> </v>
      </c>
      <c r="W27" s="30" t="str">
        <f t="shared" si="11"/>
        <v xml:space="preserve"> </v>
      </c>
      <c r="X27" s="30" t="str">
        <f t="shared" si="12"/>
        <v xml:space="preserve"> </v>
      </c>
      <c r="Y27" s="30" t="str">
        <f t="shared" si="13"/>
        <v xml:space="preserve"> </v>
      </c>
      <c r="Z27" s="30" t="str">
        <f t="shared" si="14"/>
        <v xml:space="preserve"> </v>
      </c>
      <c r="AA27" s="30" t="str">
        <f t="shared" si="15"/>
        <v xml:space="preserve"> </v>
      </c>
      <c r="AB27" s="30" t="str">
        <f t="shared" si="16"/>
        <v xml:space="preserve"> </v>
      </c>
      <c r="AC27" s="30" t="str">
        <f t="shared" si="17"/>
        <v xml:space="preserve"> </v>
      </c>
      <c r="AD27" s="30" t="str">
        <f t="shared" si="18"/>
        <v xml:space="preserve"> </v>
      </c>
      <c r="AE27" s="30" t="str">
        <f t="shared" si="19"/>
        <v xml:space="preserve"> </v>
      </c>
      <c r="AF27" s="30" t="str">
        <f t="shared" si="20"/>
        <v xml:space="preserve"> </v>
      </c>
      <c r="AG27" s="30" t="str">
        <f t="shared" si="21"/>
        <v xml:space="preserve"> </v>
      </c>
      <c r="AH27" s="30" t="str">
        <f t="shared" si="22"/>
        <v xml:space="preserve"> </v>
      </c>
      <c r="AI27" s="30" t="str">
        <f t="shared" si="23"/>
        <v xml:space="preserve"> </v>
      </c>
      <c r="AJ27" s="30" t="str">
        <f t="shared" si="24"/>
        <v xml:space="preserve"> </v>
      </c>
      <c r="AK27" s="33" t="str">
        <f t="shared" si="25"/>
        <v xml:space="preserve"> </v>
      </c>
      <c r="AL27" s="30" t="str">
        <f t="shared" si="26"/>
        <v xml:space="preserve"> </v>
      </c>
      <c r="AM27" s="30" t="str">
        <f t="shared" si="27"/>
        <v xml:space="preserve"> </v>
      </c>
      <c r="AN27" s="33" t="str">
        <f t="shared" si="28"/>
        <v xml:space="preserve"> </v>
      </c>
      <c r="AO27" s="30" t="str">
        <f t="shared" si="29"/>
        <v xml:space="preserve"> </v>
      </c>
      <c r="AP27" s="30" t="str">
        <f t="shared" si="30"/>
        <v xml:space="preserve"> </v>
      </c>
      <c r="AQ27" s="33" t="str">
        <f t="shared" si="31"/>
        <v xml:space="preserve"> </v>
      </c>
      <c r="AR27" s="30" t="str">
        <f t="shared" si="32"/>
        <v xml:space="preserve"> </v>
      </c>
      <c r="AS27" s="30" t="str">
        <f t="shared" si="33"/>
        <v xml:space="preserve"> </v>
      </c>
      <c r="AT27" s="33" t="str">
        <f t="shared" si="34"/>
        <v xml:space="preserve"> </v>
      </c>
      <c r="AU27" s="30" t="str">
        <f t="shared" si="35"/>
        <v xml:space="preserve"> </v>
      </c>
      <c r="AV27" s="30" t="str">
        <f t="shared" si="36"/>
        <v xml:space="preserve"> </v>
      </c>
      <c r="AW27" s="33" t="str">
        <f t="shared" si="37"/>
        <v xml:space="preserve"> </v>
      </c>
      <c r="AX27" s="30" t="str">
        <f t="shared" si="38"/>
        <v xml:space="preserve"> </v>
      </c>
      <c r="AY27" s="30" t="str">
        <f t="shared" si="39"/>
        <v xml:space="preserve"> </v>
      </c>
      <c r="AZ27" s="177" t="str">
        <f t="shared" si="41"/>
        <v xml:space="preserve"> </v>
      </c>
      <c r="BA27" s="178" t="str">
        <f t="shared" si="42"/>
        <v xml:space="preserve"> </v>
      </c>
      <c r="BB27" s="177" t="str">
        <f t="shared" si="43"/>
        <v xml:space="preserve"> </v>
      </c>
      <c r="BC27" s="178" t="str">
        <f t="shared" si="44"/>
        <v xml:space="preserve"> </v>
      </c>
      <c r="BD27" s="177" t="str">
        <f t="shared" si="45"/>
        <v xml:space="preserve"> </v>
      </c>
      <c r="BE27" s="178" t="str">
        <f t="shared" si="46"/>
        <v xml:space="preserve"> </v>
      </c>
      <c r="BF27" s="177" t="str">
        <f t="shared" si="47"/>
        <v xml:space="preserve"> </v>
      </c>
      <c r="BG27" s="178" t="str">
        <f t="shared" si="48"/>
        <v xml:space="preserve"> </v>
      </c>
      <c r="BH27" s="177" t="str">
        <f t="shared" si="49"/>
        <v xml:space="preserve"> </v>
      </c>
      <c r="BI27" s="178" t="str">
        <f t="shared" si="50"/>
        <v xml:space="preserve"> </v>
      </c>
      <c r="BJ27" s="177" t="str">
        <f t="shared" si="51"/>
        <v xml:space="preserve"> </v>
      </c>
      <c r="BK27" s="178" t="str">
        <f t="shared" si="52"/>
        <v xml:space="preserve"> </v>
      </c>
      <c r="BL27" s="177" t="str">
        <f t="shared" si="53"/>
        <v xml:space="preserve"> </v>
      </c>
      <c r="BM27" s="178" t="str">
        <f t="shared" si="54"/>
        <v xml:space="preserve"> </v>
      </c>
      <c r="BN27" s="177" t="str">
        <f t="shared" si="55"/>
        <v xml:space="preserve"> </v>
      </c>
      <c r="BO27" s="178" t="str">
        <f t="shared" si="56"/>
        <v xml:space="preserve"> </v>
      </c>
    </row>
    <row r="28" spans="1:67" ht="15" x14ac:dyDescent="0.35">
      <c r="A28" s="1"/>
      <c r="B28" s="125"/>
      <c r="C28" s="12"/>
      <c r="D28" s="13"/>
      <c r="E28" s="14">
        <v>0</v>
      </c>
      <c r="F28" s="14">
        <v>0</v>
      </c>
      <c r="G28" s="14">
        <v>0</v>
      </c>
      <c r="H28" s="49">
        <v>0</v>
      </c>
      <c r="I28" s="15">
        <v>0</v>
      </c>
      <c r="J28" s="76" t="str">
        <f t="shared" si="40"/>
        <v xml:space="preserve"> </v>
      </c>
      <c r="K28" s="59">
        <f t="shared" si="1"/>
        <v>0</v>
      </c>
      <c r="L28" s="7"/>
      <c r="M28" s="103" t="str">
        <f t="shared" si="2"/>
        <v xml:space="preserve"> </v>
      </c>
      <c r="N28" s="28" t="str">
        <f t="shared" si="3"/>
        <v xml:space="preserve"> </v>
      </c>
      <c r="P28" s="29" t="str">
        <f t="shared" si="4"/>
        <v xml:space="preserve"> </v>
      </c>
      <c r="Q28" s="29" t="str">
        <f t="shared" si="5"/>
        <v xml:space="preserve"> </v>
      </c>
      <c r="R28" s="30" t="str">
        <f t="shared" si="6"/>
        <v xml:space="preserve"> </v>
      </c>
      <c r="S28" s="29" t="str">
        <f t="shared" si="7"/>
        <v xml:space="preserve"> </v>
      </c>
      <c r="T28" s="29" t="str">
        <f t="shared" si="8"/>
        <v xml:space="preserve"> </v>
      </c>
      <c r="U28" s="30" t="str">
        <f t="shared" si="9"/>
        <v xml:space="preserve"> </v>
      </c>
      <c r="V28" s="30" t="str">
        <f t="shared" si="10"/>
        <v xml:space="preserve"> </v>
      </c>
      <c r="W28" s="30" t="str">
        <f t="shared" si="11"/>
        <v xml:space="preserve"> </v>
      </c>
      <c r="X28" s="30" t="str">
        <f t="shared" si="12"/>
        <v xml:space="preserve"> </v>
      </c>
      <c r="Y28" s="30" t="str">
        <f t="shared" si="13"/>
        <v xml:space="preserve"> </v>
      </c>
      <c r="Z28" s="30" t="str">
        <f t="shared" si="14"/>
        <v xml:space="preserve"> </v>
      </c>
      <c r="AA28" s="30" t="str">
        <f t="shared" si="15"/>
        <v xml:space="preserve"> </v>
      </c>
      <c r="AB28" s="30" t="str">
        <f t="shared" si="16"/>
        <v xml:space="preserve"> </v>
      </c>
      <c r="AC28" s="30" t="str">
        <f t="shared" si="17"/>
        <v xml:space="preserve"> </v>
      </c>
      <c r="AD28" s="30" t="str">
        <f t="shared" si="18"/>
        <v xml:space="preserve"> </v>
      </c>
      <c r="AE28" s="30" t="str">
        <f t="shared" si="19"/>
        <v xml:space="preserve"> </v>
      </c>
      <c r="AF28" s="30" t="str">
        <f t="shared" si="20"/>
        <v xml:space="preserve"> </v>
      </c>
      <c r="AG28" s="30" t="str">
        <f t="shared" si="21"/>
        <v xml:space="preserve"> </v>
      </c>
      <c r="AH28" s="30" t="str">
        <f t="shared" si="22"/>
        <v xml:space="preserve"> </v>
      </c>
      <c r="AI28" s="30" t="str">
        <f t="shared" si="23"/>
        <v xml:space="preserve"> </v>
      </c>
      <c r="AJ28" s="30" t="str">
        <f t="shared" si="24"/>
        <v xml:space="preserve"> </v>
      </c>
      <c r="AK28" s="33" t="str">
        <f t="shared" si="25"/>
        <v xml:space="preserve"> </v>
      </c>
      <c r="AL28" s="30" t="str">
        <f t="shared" si="26"/>
        <v xml:space="preserve"> </v>
      </c>
      <c r="AM28" s="30" t="str">
        <f t="shared" si="27"/>
        <v xml:space="preserve"> </v>
      </c>
      <c r="AN28" s="33" t="str">
        <f t="shared" si="28"/>
        <v xml:space="preserve"> </v>
      </c>
      <c r="AO28" s="30" t="str">
        <f t="shared" si="29"/>
        <v xml:space="preserve"> </v>
      </c>
      <c r="AP28" s="30" t="str">
        <f t="shared" si="30"/>
        <v xml:space="preserve"> </v>
      </c>
      <c r="AQ28" s="33" t="str">
        <f t="shared" si="31"/>
        <v xml:space="preserve"> </v>
      </c>
      <c r="AR28" s="30" t="str">
        <f t="shared" si="32"/>
        <v xml:space="preserve"> </v>
      </c>
      <c r="AS28" s="30" t="str">
        <f t="shared" si="33"/>
        <v xml:space="preserve"> </v>
      </c>
      <c r="AT28" s="33" t="str">
        <f t="shared" si="34"/>
        <v xml:space="preserve"> </v>
      </c>
      <c r="AU28" s="30" t="str">
        <f t="shared" si="35"/>
        <v xml:space="preserve"> </v>
      </c>
      <c r="AV28" s="30" t="str">
        <f t="shared" si="36"/>
        <v xml:space="preserve"> </v>
      </c>
      <c r="AW28" s="33" t="str">
        <f t="shared" si="37"/>
        <v xml:space="preserve"> </v>
      </c>
      <c r="AX28" s="30" t="str">
        <f t="shared" si="38"/>
        <v xml:space="preserve"> </v>
      </c>
      <c r="AY28" s="30" t="str">
        <f t="shared" si="39"/>
        <v xml:space="preserve"> </v>
      </c>
      <c r="AZ28" s="177" t="str">
        <f t="shared" si="41"/>
        <v xml:space="preserve"> </v>
      </c>
      <c r="BA28" s="178" t="str">
        <f t="shared" si="42"/>
        <v xml:space="preserve"> </v>
      </c>
      <c r="BB28" s="177" t="str">
        <f t="shared" si="43"/>
        <v xml:space="preserve"> </v>
      </c>
      <c r="BC28" s="178" t="str">
        <f t="shared" si="44"/>
        <v xml:space="preserve"> </v>
      </c>
      <c r="BD28" s="177" t="str">
        <f t="shared" si="45"/>
        <v xml:space="preserve"> </v>
      </c>
      <c r="BE28" s="178" t="str">
        <f t="shared" si="46"/>
        <v xml:space="preserve"> </v>
      </c>
      <c r="BF28" s="177" t="str">
        <f t="shared" si="47"/>
        <v xml:space="preserve"> </v>
      </c>
      <c r="BG28" s="178" t="str">
        <f t="shared" si="48"/>
        <v xml:space="preserve"> </v>
      </c>
      <c r="BH28" s="177" t="str">
        <f t="shared" si="49"/>
        <v xml:space="preserve"> </v>
      </c>
      <c r="BI28" s="178" t="str">
        <f t="shared" si="50"/>
        <v xml:space="preserve"> </v>
      </c>
      <c r="BJ28" s="177" t="str">
        <f t="shared" si="51"/>
        <v xml:space="preserve"> </v>
      </c>
      <c r="BK28" s="178" t="str">
        <f t="shared" si="52"/>
        <v xml:space="preserve"> </v>
      </c>
      <c r="BL28" s="177" t="str">
        <f t="shared" si="53"/>
        <v xml:space="preserve"> </v>
      </c>
      <c r="BM28" s="178" t="str">
        <f t="shared" si="54"/>
        <v xml:space="preserve"> </v>
      </c>
      <c r="BN28" s="177" t="str">
        <f t="shared" si="55"/>
        <v xml:space="preserve"> </v>
      </c>
      <c r="BO28" s="178" t="str">
        <f t="shared" si="56"/>
        <v xml:space="preserve"> </v>
      </c>
    </row>
    <row r="29" spans="1:67" ht="15" x14ac:dyDescent="0.35">
      <c r="A29" s="1"/>
      <c r="B29" s="125"/>
      <c r="C29" s="12"/>
      <c r="D29" s="13"/>
      <c r="E29" s="14">
        <v>0</v>
      </c>
      <c r="F29" s="14">
        <v>0</v>
      </c>
      <c r="G29" s="14">
        <v>0</v>
      </c>
      <c r="H29" s="49">
        <v>0</v>
      </c>
      <c r="I29" s="15">
        <v>0</v>
      </c>
      <c r="J29" s="76" t="str">
        <f t="shared" si="40"/>
        <v xml:space="preserve"> </v>
      </c>
      <c r="K29" s="59">
        <f t="shared" si="1"/>
        <v>0</v>
      </c>
      <c r="L29" s="7"/>
      <c r="M29" s="103" t="str">
        <f t="shared" si="2"/>
        <v xml:space="preserve"> </v>
      </c>
      <c r="N29" s="28" t="str">
        <f t="shared" si="3"/>
        <v xml:space="preserve"> </v>
      </c>
      <c r="P29" s="29" t="str">
        <f t="shared" si="4"/>
        <v xml:space="preserve"> </v>
      </c>
      <c r="Q29" s="29" t="str">
        <f t="shared" si="5"/>
        <v xml:space="preserve"> </v>
      </c>
      <c r="R29" s="30" t="str">
        <f t="shared" si="6"/>
        <v xml:space="preserve"> </v>
      </c>
      <c r="S29" s="29" t="str">
        <f t="shared" si="7"/>
        <v xml:space="preserve"> </v>
      </c>
      <c r="T29" s="29" t="str">
        <f t="shared" si="8"/>
        <v xml:space="preserve"> </v>
      </c>
      <c r="U29" s="30" t="str">
        <f t="shared" si="9"/>
        <v xml:space="preserve"> </v>
      </c>
      <c r="V29" s="30" t="str">
        <f t="shared" si="10"/>
        <v xml:space="preserve"> </v>
      </c>
      <c r="W29" s="30" t="str">
        <f t="shared" si="11"/>
        <v xml:space="preserve"> </v>
      </c>
      <c r="X29" s="30" t="str">
        <f t="shared" si="12"/>
        <v xml:space="preserve"> </v>
      </c>
      <c r="Y29" s="30" t="str">
        <f t="shared" si="13"/>
        <v xml:space="preserve"> </v>
      </c>
      <c r="Z29" s="30" t="str">
        <f t="shared" si="14"/>
        <v xml:space="preserve"> </v>
      </c>
      <c r="AA29" s="30" t="str">
        <f t="shared" si="15"/>
        <v xml:space="preserve"> </v>
      </c>
      <c r="AB29" s="30" t="str">
        <f t="shared" si="16"/>
        <v xml:space="preserve"> </v>
      </c>
      <c r="AC29" s="30" t="str">
        <f t="shared" si="17"/>
        <v xml:space="preserve"> </v>
      </c>
      <c r="AD29" s="30" t="str">
        <f t="shared" si="18"/>
        <v xml:space="preserve"> </v>
      </c>
      <c r="AE29" s="30" t="str">
        <f t="shared" si="19"/>
        <v xml:space="preserve"> </v>
      </c>
      <c r="AF29" s="30" t="str">
        <f t="shared" si="20"/>
        <v xml:space="preserve"> </v>
      </c>
      <c r="AG29" s="30" t="str">
        <f t="shared" si="21"/>
        <v xml:space="preserve"> </v>
      </c>
      <c r="AH29" s="30" t="str">
        <f t="shared" si="22"/>
        <v xml:space="preserve"> </v>
      </c>
      <c r="AI29" s="30" t="str">
        <f t="shared" si="23"/>
        <v xml:space="preserve"> </v>
      </c>
      <c r="AJ29" s="30" t="str">
        <f t="shared" si="24"/>
        <v xml:space="preserve"> </v>
      </c>
      <c r="AK29" s="33" t="str">
        <f t="shared" si="25"/>
        <v xml:space="preserve"> </v>
      </c>
      <c r="AL29" s="30" t="str">
        <f t="shared" si="26"/>
        <v xml:space="preserve"> </v>
      </c>
      <c r="AM29" s="30" t="str">
        <f t="shared" si="27"/>
        <v xml:space="preserve"> </v>
      </c>
      <c r="AN29" s="33" t="str">
        <f t="shared" si="28"/>
        <v xml:space="preserve"> </v>
      </c>
      <c r="AO29" s="30" t="str">
        <f t="shared" si="29"/>
        <v xml:space="preserve"> </v>
      </c>
      <c r="AP29" s="30" t="str">
        <f t="shared" si="30"/>
        <v xml:space="preserve"> </v>
      </c>
      <c r="AQ29" s="33" t="str">
        <f t="shared" si="31"/>
        <v xml:space="preserve"> </v>
      </c>
      <c r="AR29" s="30" t="str">
        <f t="shared" si="32"/>
        <v xml:space="preserve"> </v>
      </c>
      <c r="AS29" s="30" t="str">
        <f t="shared" si="33"/>
        <v xml:space="preserve"> </v>
      </c>
      <c r="AT29" s="33" t="str">
        <f t="shared" si="34"/>
        <v xml:space="preserve"> </v>
      </c>
      <c r="AU29" s="30" t="str">
        <f t="shared" si="35"/>
        <v xml:space="preserve"> </v>
      </c>
      <c r="AV29" s="30" t="str">
        <f t="shared" si="36"/>
        <v xml:space="preserve"> </v>
      </c>
      <c r="AW29" s="33" t="str">
        <f t="shared" si="37"/>
        <v xml:space="preserve"> </v>
      </c>
      <c r="AX29" s="30" t="str">
        <f t="shared" si="38"/>
        <v xml:space="preserve"> </v>
      </c>
      <c r="AY29" s="30" t="str">
        <f t="shared" si="39"/>
        <v xml:space="preserve"> </v>
      </c>
      <c r="AZ29" s="177" t="str">
        <f t="shared" si="41"/>
        <v xml:space="preserve"> </v>
      </c>
      <c r="BA29" s="178" t="str">
        <f t="shared" si="42"/>
        <v xml:space="preserve"> </v>
      </c>
      <c r="BB29" s="177" t="str">
        <f t="shared" si="43"/>
        <v xml:space="preserve"> </v>
      </c>
      <c r="BC29" s="178" t="str">
        <f t="shared" si="44"/>
        <v xml:space="preserve"> </v>
      </c>
      <c r="BD29" s="177" t="str">
        <f t="shared" si="45"/>
        <v xml:space="preserve"> </v>
      </c>
      <c r="BE29" s="178" t="str">
        <f t="shared" si="46"/>
        <v xml:space="preserve"> </v>
      </c>
      <c r="BF29" s="177" t="str">
        <f t="shared" si="47"/>
        <v xml:space="preserve"> </v>
      </c>
      <c r="BG29" s="178" t="str">
        <f t="shared" si="48"/>
        <v xml:space="preserve"> </v>
      </c>
      <c r="BH29" s="177" t="str">
        <f t="shared" si="49"/>
        <v xml:space="preserve"> </v>
      </c>
      <c r="BI29" s="178" t="str">
        <f t="shared" si="50"/>
        <v xml:space="preserve"> </v>
      </c>
      <c r="BJ29" s="177" t="str">
        <f t="shared" si="51"/>
        <v xml:space="preserve"> </v>
      </c>
      <c r="BK29" s="178" t="str">
        <f t="shared" si="52"/>
        <v xml:space="preserve"> </v>
      </c>
      <c r="BL29" s="177" t="str">
        <f t="shared" si="53"/>
        <v xml:space="preserve"> </v>
      </c>
      <c r="BM29" s="178" t="str">
        <f t="shared" si="54"/>
        <v xml:space="preserve"> </v>
      </c>
      <c r="BN29" s="177" t="str">
        <f t="shared" si="55"/>
        <v xml:space="preserve"> </v>
      </c>
      <c r="BO29" s="178" t="str">
        <f t="shared" si="56"/>
        <v xml:space="preserve"> </v>
      </c>
    </row>
    <row r="30" spans="1:67" ht="15" x14ac:dyDescent="0.35">
      <c r="A30" s="1"/>
      <c r="B30" s="125"/>
      <c r="C30" s="12"/>
      <c r="D30" s="13"/>
      <c r="E30" s="14">
        <v>0</v>
      </c>
      <c r="F30" s="14">
        <v>0</v>
      </c>
      <c r="G30" s="14">
        <v>0</v>
      </c>
      <c r="H30" s="49">
        <v>0</v>
      </c>
      <c r="I30" s="15">
        <v>0</v>
      </c>
      <c r="J30" s="76" t="str">
        <f t="shared" si="40"/>
        <v xml:space="preserve"> </v>
      </c>
      <c r="K30" s="59">
        <f t="shared" ref="K30:K64" si="57">H30-I30</f>
        <v>0</v>
      </c>
      <c r="L30" s="7"/>
      <c r="M30" s="103" t="str">
        <f t="shared" ref="M30:M66" si="58">IF($G30=0," ",I30/$G30)</f>
        <v xml:space="preserve"> </v>
      </c>
      <c r="N30" s="28" t="str">
        <f t="shared" ref="N30:N66" si="59">IF(G30=0," ",K30/G30)</f>
        <v xml:space="preserve"> </v>
      </c>
      <c r="P30" s="29" t="str">
        <f t="shared" si="4"/>
        <v xml:space="preserve"> </v>
      </c>
      <c r="Q30" s="29" t="str">
        <f t="shared" si="5"/>
        <v xml:space="preserve"> </v>
      </c>
      <c r="R30" s="30" t="str">
        <f t="shared" si="6"/>
        <v xml:space="preserve"> </v>
      </c>
      <c r="S30" s="29" t="str">
        <f t="shared" si="7"/>
        <v xml:space="preserve"> </v>
      </c>
      <c r="T30" s="29" t="str">
        <f t="shared" si="8"/>
        <v xml:space="preserve"> </v>
      </c>
      <c r="U30" s="30" t="str">
        <f t="shared" si="9"/>
        <v xml:space="preserve"> </v>
      </c>
      <c r="V30" s="30" t="str">
        <f t="shared" si="10"/>
        <v xml:space="preserve"> </v>
      </c>
      <c r="W30" s="30" t="str">
        <f t="shared" si="11"/>
        <v xml:space="preserve"> </v>
      </c>
      <c r="X30" s="30" t="str">
        <f t="shared" si="12"/>
        <v xml:space="preserve"> </v>
      </c>
      <c r="Y30" s="30" t="str">
        <f t="shared" si="13"/>
        <v xml:space="preserve"> </v>
      </c>
      <c r="Z30" s="30" t="str">
        <f t="shared" si="14"/>
        <v xml:space="preserve"> </v>
      </c>
      <c r="AA30" s="30" t="str">
        <f t="shared" si="15"/>
        <v xml:space="preserve"> </v>
      </c>
      <c r="AB30" s="30" t="str">
        <f t="shared" si="16"/>
        <v xml:space="preserve"> </v>
      </c>
      <c r="AC30" s="30" t="str">
        <f t="shared" si="17"/>
        <v xml:space="preserve"> </v>
      </c>
      <c r="AD30" s="30" t="str">
        <f t="shared" si="18"/>
        <v xml:space="preserve"> </v>
      </c>
      <c r="AE30" s="30" t="str">
        <f t="shared" si="19"/>
        <v xml:space="preserve"> </v>
      </c>
      <c r="AF30" s="30" t="str">
        <f t="shared" si="20"/>
        <v xml:space="preserve"> </v>
      </c>
      <c r="AG30" s="30" t="str">
        <f t="shared" si="21"/>
        <v xml:space="preserve"> </v>
      </c>
      <c r="AH30" s="30" t="str">
        <f t="shared" si="22"/>
        <v xml:space="preserve"> </v>
      </c>
      <c r="AI30" s="30" t="str">
        <f t="shared" si="23"/>
        <v xml:space="preserve"> </v>
      </c>
      <c r="AJ30" s="30" t="str">
        <f t="shared" si="24"/>
        <v xml:space="preserve"> </v>
      </c>
      <c r="AK30" s="33" t="str">
        <f t="shared" si="25"/>
        <v xml:space="preserve"> </v>
      </c>
      <c r="AL30" s="30" t="str">
        <f t="shared" si="26"/>
        <v xml:space="preserve"> </v>
      </c>
      <c r="AM30" s="30" t="str">
        <f t="shared" si="27"/>
        <v xml:space="preserve"> </v>
      </c>
      <c r="AN30" s="33" t="str">
        <f t="shared" si="28"/>
        <v xml:space="preserve"> </v>
      </c>
      <c r="AO30" s="30" t="str">
        <f t="shared" si="29"/>
        <v xml:space="preserve"> </v>
      </c>
      <c r="AP30" s="30" t="str">
        <f t="shared" si="30"/>
        <v xml:space="preserve"> </v>
      </c>
      <c r="AQ30" s="33" t="str">
        <f t="shared" si="31"/>
        <v xml:space="preserve"> </v>
      </c>
      <c r="AR30" s="30" t="str">
        <f t="shared" si="32"/>
        <v xml:space="preserve"> </v>
      </c>
      <c r="AS30" s="30" t="str">
        <f t="shared" si="33"/>
        <v xml:space="preserve"> </v>
      </c>
      <c r="AT30" s="33" t="str">
        <f t="shared" si="34"/>
        <v xml:space="preserve"> </v>
      </c>
      <c r="AU30" s="30" t="str">
        <f t="shared" si="35"/>
        <v xml:space="preserve"> </v>
      </c>
      <c r="AV30" s="30" t="str">
        <f t="shared" si="36"/>
        <v xml:space="preserve"> </v>
      </c>
      <c r="AW30" s="33" t="str">
        <f t="shared" si="37"/>
        <v xml:space="preserve"> </v>
      </c>
      <c r="AX30" s="30" t="str">
        <f t="shared" si="38"/>
        <v xml:space="preserve"> </v>
      </c>
      <c r="AY30" s="30" t="str">
        <f t="shared" si="39"/>
        <v xml:space="preserve"> </v>
      </c>
      <c r="AZ30" s="177" t="str">
        <f t="shared" si="41"/>
        <v xml:space="preserve"> </v>
      </c>
      <c r="BA30" s="178" t="str">
        <f t="shared" si="42"/>
        <v xml:space="preserve"> </v>
      </c>
      <c r="BB30" s="177" t="str">
        <f t="shared" si="43"/>
        <v xml:space="preserve"> </v>
      </c>
      <c r="BC30" s="178" t="str">
        <f t="shared" si="44"/>
        <v xml:space="preserve"> </v>
      </c>
      <c r="BD30" s="177" t="str">
        <f t="shared" si="45"/>
        <v xml:space="preserve"> </v>
      </c>
      <c r="BE30" s="178" t="str">
        <f t="shared" si="46"/>
        <v xml:space="preserve"> </v>
      </c>
      <c r="BF30" s="177" t="str">
        <f t="shared" si="47"/>
        <v xml:space="preserve"> </v>
      </c>
      <c r="BG30" s="178" t="str">
        <f t="shared" si="48"/>
        <v xml:space="preserve"> </v>
      </c>
      <c r="BH30" s="177" t="str">
        <f t="shared" si="49"/>
        <v xml:space="preserve"> </v>
      </c>
      <c r="BI30" s="178" t="str">
        <f t="shared" si="50"/>
        <v xml:space="preserve"> </v>
      </c>
      <c r="BJ30" s="177" t="str">
        <f t="shared" si="51"/>
        <v xml:space="preserve"> </v>
      </c>
      <c r="BK30" s="178" t="str">
        <f t="shared" si="52"/>
        <v xml:space="preserve"> </v>
      </c>
      <c r="BL30" s="177" t="str">
        <f t="shared" si="53"/>
        <v xml:space="preserve"> </v>
      </c>
      <c r="BM30" s="178" t="str">
        <f t="shared" si="54"/>
        <v xml:space="preserve"> </v>
      </c>
      <c r="BN30" s="177" t="str">
        <f t="shared" si="55"/>
        <v xml:space="preserve"> </v>
      </c>
      <c r="BO30" s="178" t="str">
        <f t="shared" si="56"/>
        <v xml:space="preserve"> </v>
      </c>
    </row>
    <row r="31" spans="1:67" ht="15" x14ac:dyDescent="0.35">
      <c r="A31" s="1"/>
      <c r="B31" s="125"/>
      <c r="C31" s="12"/>
      <c r="D31" s="13"/>
      <c r="E31" s="14">
        <v>0</v>
      </c>
      <c r="F31" s="14">
        <v>0</v>
      </c>
      <c r="G31" s="14">
        <v>0</v>
      </c>
      <c r="H31" s="49">
        <v>0</v>
      </c>
      <c r="I31" s="15">
        <v>0</v>
      </c>
      <c r="J31" s="76" t="str">
        <f t="shared" si="40"/>
        <v xml:space="preserve"> </v>
      </c>
      <c r="K31" s="59">
        <f t="shared" si="57"/>
        <v>0</v>
      </c>
      <c r="L31" s="7"/>
      <c r="M31" s="103" t="str">
        <f t="shared" si="58"/>
        <v xml:space="preserve"> </v>
      </c>
      <c r="N31" s="28" t="str">
        <f t="shared" si="59"/>
        <v xml:space="preserve"> </v>
      </c>
      <c r="P31" s="29" t="str">
        <f t="shared" si="4"/>
        <v xml:space="preserve"> </v>
      </c>
      <c r="Q31" s="29" t="str">
        <f t="shared" si="5"/>
        <v xml:space="preserve"> </v>
      </c>
      <c r="R31" s="30" t="str">
        <f t="shared" si="6"/>
        <v xml:space="preserve"> </v>
      </c>
      <c r="S31" s="29" t="str">
        <f t="shared" si="7"/>
        <v xml:space="preserve"> </v>
      </c>
      <c r="T31" s="29" t="str">
        <f t="shared" si="8"/>
        <v xml:space="preserve"> </v>
      </c>
      <c r="U31" s="30" t="str">
        <f t="shared" si="9"/>
        <v xml:space="preserve"> </v>
      </c>
      <c r="V31" s="30" t="str">
        <f t="shared" si="10"/>
        <v xml:space="preserve"> </v>
      </c>
      <c r="W31" s="30" t="str">
        <f t="shared" si="11"/>
        <v xml:space="preserve"> </v>
      </c>
      <c r="X31" s="30" t="str">
        <f t="shared" si="12"/>
        <v xml:space="preserve"> </v>
      </c>
      <c r="Y31" s="30" t="str">
        <f t="shared" si="13"/>
        <v xml:space="preserve"> </v>
      </c>
      <c r="Z31" s="30" t="str">
        <f t="shared" si="14"/>
        <v xml:space="preserve"> </v>
      </c>
      <c r="AA31" s="30" t="str">
        <f t="shared" si="15"/>
        <v xml:space="preserve"> </v>
      </c>
      <c r="AB31" s="30" t="str">
        <f t="shared" si="16"/>
        <v xml:space="preserve"> </v>
      </c>
      <c r="AC31" s="30" t="str">
        <f t="shared" si="17"/>
        <v xml:space="preserve"> </v>
      </c>
      <c r="AD31" s="30" t="str">
        <f t="shared" si="18"/>
        <v xml:space="preserve"> </v>
      </c>
      <c r="AE31" s="30" t="str">
        <f t="shared" si="19"/>
        <v xml:space="preserve"> </v>
      </c>
      <c r="AF31" s="30" t="str">
        <f t="shared" si="20"/>
        <v xml:space="preserve"> </v>
      </c>
      <c r="AG31" s="30" t="str">
        <f t="shared" si="21"/>
        <v xml:space="preserve"> </v>
      </c>
      <c r="AH31" s="30" t="str">
        <f t="shared" si="22"/>
        <v xml:space="preserve"> </v>
      </c>
      <c r="AI31" s="30" t="str">
        <f t="shared" si="23"/>
        <v xml:space="preserve"> </v>
      </c>
      <c r="AJ31" s="30" t="str">
        <f t="shared" si="24"/>
        <v xml:space="preserve"> </v>
      </c>
      <c r="AK31" s="33" t="str">
        <f t="shared" si="25"/>
        <v xml:space="preserve"> </v>
      </c>
      <c r="AL31" s="30" t="str">
        <f t="shared" si="26"/>
        <v xml:space="preserve"> </v>
      </c>
      <c r="AM31" s="30" t="str">
        <f t="shared" si="27"/>
        <v xml:space="preserve"> </v>
      </c>
      <c r="AN31" s="33" t="str">
        <f t="shared" si="28"/>
        <v xml:space="preserve"> </v>
      </c>
      <c r="AO31" s="30" t="str">
        <f t="shared" si="29"/>
        <v xml:space="preserve"> </v>
      </c>
      <c r="AP31" s="30" t="str">
        <f t="shared" si="30"/>
        <v xml:space="preserve"> </v>
      </c>
      <c r="AQ31" s="33" t="str">
        <f t="shared" si="31"/>
        <v xml:space="preserve"> </v>
      </c>
      <c r="AR31" s="30" t="str">
        <f t="shared" si="32"/>
        <v xml:space="preserve"> </v>
      </c>
      <c r="AS31" s="30" t="str">
        <f t="shared" si="33"/>
        <v xml:space="preserve"> </v>
      </c>
      <c r="AT31" s="33" t="str">
        <f t="shared" si="34"/>
        <v xml:space="preserve"> </v>
      </c>
      <c r="AU31" s="30" t="str">
        <f t="shared" si="35"/>
        <v xml:space="preserve"> </v>
      </c>
      <c r="AV31" s="30" t="str">
        <f t="shared" si="36"/>
        <v xml:space="preserve"> </v>
      </c>
      <c r="AW31" s="33" t="str">
        <f t="shared" si="37"/>
        <v xml:space="preserve"> </v>
      </c>
      <c r="AX31" s="30" t="str">
        <f t="shared" si="38"/>
        <v xml:space="preserve"> </v>
      </c>
      <c r="AY31" s="30" t="str">
        <f t="shared" si="39"/>
        <v xml:space="preserve"> </v>
      </c>
      <c r="AZ31" s="177" t="str">
        <f t="shared" si="41"/>
        <v xml:space="preserve"> </v>
      </c>
      <c r="BA31" s="178" t="str">
        <f t="shared" si="42"/>
        <v xml:space="preserve"> </v>
      </c>
      <c r="BB31" s="177" t="str">
        <f t="shared" si="43"/>
        <v xml:space="preserve"> </v>
      </c>
      <c r="BC31" s="178" t="str">
        <f t="shared" si="44"/>
        <v xml:space="preserve"> </v>
      </c>
      <c r="BD31" s="177" t="str">
        <f t="shared" si="45"/>
        <v xml:space="preserve"> </v>
      </c>
      <c r="BE31" s="178" t="str">
        <f t="shared" si="46"/>
        <v xml:space="preserve"> </v>
      </c>
      <c r="BF31" s="177" t="str">
        <f t="shared" si="47"/>
        <v xml:space="preserve"> </v>
      </c>
      <c r="BG31" s="178" t="str">
        <f t="shared" si="48"/>
        <v xml:space="preserve"> </v>
      </c>
      <c r="BH31" s="177" t="str">
        <f t="shared" si="49"/>
        <v xml:space="preserve"> </v>
      </c>
      <c r="BI31" s="178" t="str">
        <f t="shared" si="50"/>
        <v xml:space="preserve"> </v>
      </c>
      <c r="BJ31" s="177" t="str">
        <f t="shared" si="51"/>
        <v xml:space="preserve"> </v>
      </c>
      <c r="BK31" s="178" t="str">
        <f t="shared" si="52"/>
        <v xml:space="preserve"> </v>
      </c>
      <c r="BL31" s="177" t="str">
        <f t="shared" si="53"/>
        <v xml:space="preserve"> </v>
      </c>
      <c r="BM31" s="178" t="str">
        <f t="shared" si="54"/>
        <v xml:space="preserve"> </v>
      </c>
      <c r="BN31" s="177" t="str">
        <f t="shared" si="55"/>
        <v xml:space="preserve"> </v>
      </c>
      <c r="BO31" s="178" t="str">
        <f t="shared" si="56"/>
        <v xml:space="preserve"> </v>
      </c>
    </row>
    <row r="32" spans="1:67" ht="15" x14ac:dyDescent="0.35">
      <c r="A32" s="1"/>
      <c r="B32" s="125"/>
      <c r="C32" s="12"/>
      <c r="D32" s="13"/>
      <c r="E32" s="14">
        <v>0</v>
      </c>
      <c r="F32" s="14">
        <v>0</v>
      </c>
      <c r="G32" s="14">
        <v>0</v>
      </c>
      <c r="H32" s="49">
        <v>0</v>
      </c>
      <c r="I32" s="15">
        <v>0</v>
      </c>
      <c r="J32" s="76" t="str">
        <f t="shared" si="40"/>
        <v xml:space="preserve"> </v>
      </c>
      <c r="K32" s="59">
        <f t="shared" si="57"/>
        <v>0</v>
      </c>
      <c r="L32" s="7"/>
      <c r="M32" s="103" t="str">
        <f t="shared" si="58"/>
        <v xml:space="preserve"> </v>
      </c>
      <c r="N32" s="28" t="str">
        <f t="shared" si="59"/>
        <v xml:space="preserve"> </v>
      </c>
      <c r="P32" s="29" t="str">
        <f t="shared" si="4"/>
        <v xml:space="preserve"> </v>
      </c>
      <c r="Q32" s="29" t="str">
        <f t="shared" si="5"/>
        <v xml:space="preserve"> </v>
      </c>
      <c r="R32" s="30" t="str">
        <f t="shared" si="6"/>
        <v xml:space="preserve"> </v>
      </c>
      <c r="S32" s="29" t="str">
        <f t="shared" si="7"/>
        <v xml:space="preserve"> </v>
      </c>
      <c r="T32" s="29" t="str">
        <f t="shared" si="8"/>
        <v xml:space="preserve"> </v>
      </c>
      <c r="U32" s="30" t="str">
        <f t="shared" si="9"/>
        <v xml:space="preserve"> </v>
      </c>
      <c r="V32" s="30" t="str">
        <f t="shared" si="10"/>
        <v xml:space="preserve"> </v>
      </c>
      <c r="W32" s="30" t="str">
        <f t="shared" si="11"/>
        <v xml:space="preserve"> </v>
      </c>
      <c r="X32" s="30" t="str">
        <f t="shared" si="12"/>
        <v xml:space="preserve"> </v>
      </c>
      <c r="Y32" s="30" t="str">
        <f t="shared" si="13"/>
        <v xml:space="preserve"> </v>
      </c>
      <c r="Z32" s="30" t="str">
        <f t="shared" si="14"/>
        <v xml:space="preserve"> </v>
      </c>
      <c r="AA32" s="30" t="str">
        <f t="shared" si="15"/>
        <v xml:space="preserve"> </v>
      </c>
      <c r="AB32" s="30" t="str">
        <f t="shared" si="16"/>
        <v xml:space="preserve"> </v>
      </c>
      <c r="AC32" s="30" t="str">
        <f t="shared" si="17"/>
        <v xml:space="preserve"> </v>
      </c>
      <c r="AD32" s="30" t="str">
        <f t="shared" si="18"/>
        <v xml:space="preserve"> </v>
      </c>
      <c r="AE32" s="30" t="str">
        <f t="shared" si="19"/>
        <v xml:space="preserve"> </v>
      </c>
      <c r="AF32" s="30" t="str">
        <f t="shared" si="20"/>
        <v xml:space="preserve"> </v>
      </c>
      <c r="AG32" s="30" t="str">
        <f t="shared" si="21"/>
        <v xml:space="preserve"> </v>
      </c>
      <c r="AH32" s="30" t="str">
        <f t="shared" si="22"/>
        <v xml:space="preserve"> </v>
      </c>
      <c r="AI32" s="30" t="str">
        <f t="shared" si="23"/>
        <v xml:space="preserve"> </v>
      </c>
      <c r="AJ32" s="30" t="str">
        <f t="shared" si="24"/>
        <v xml:space="preserve"> </v>
      </c>
      <c r="AK32" s="33" t="str">
        <f t="shared" si="25"/>
        <v xml:space="preserve"> </v>
      </c>
      <c r="AL32" s="30" t="str">
        <f t="shared" si="26"/>
        <v xml:space="preserve"> </v>
      </c>
      <c r="AM32" s="30" t="str">
        <f t="shared" si="27"/>
        <v xml:space="preserve"> </v>
      </c>
      <c r="AN32" s="33" t="str">
        <f t="shared" si="28"/>
        <v xml:space="preserve"> </v>
      </c>
      <c r="AO32" s="30" t="str">
        <f t="shared" si="29"/>
        <v xml:space="preserve"> </v>
      </c>
      <c r="AP32" s="30" t="str">
        <f t="shared" si="30"/>
        <v xml:space="preserve"> </v>
      </c>
      <c r="AQ32" s="33" t="str">
        <f t="shared" si="31"/>
        <v xml:space="preserve"> </v>
      </c>
      <c r="AR32" s="30" t="str">
        <f t="shared" si="32"/>
        <v xml:space="preserve"> </v>
      </c>
      <c r="AS32" s="30" t="str">
        <f t="shared" si="33"/>
        <v xml:space="preserve"> </v>
      </c>
      <c r="AT32" s="33" t="str">
        <f t="shared" si="34"/>
        <v xml:space="preserve"> </v>
      </c>
      <c r="AU32" s="30" t="str">
        <f t="shared" si="35"/>
        <v xml:space="preserve"> </v>
      </c>
      <c r="AV32" s="30" t="str">
        <f t="shared" si="36"/>
        <v xml:space="preserve"> </v>
      </c>
      <c r="AW32" s="33" t="str">
        <f t="shared" si="37"/>
        <v xml:space="preserve"> </v>
      </c>
      <c r="AX32" s="30" t="str">
        <f t="shared" si="38"/>
        <v xml:space="preserve"> </v>
      </c>
      <c r="AY32" s="30" t="str">
        <f t="shared" si="39"/>
        <v xml:space="preserve"> </v>
      </c>
      <c r="AZ32" s="177" t="str">
        <f t="shared" si="41"/>
        <v xml:space="preserve"> </v>
      </c>
      <c r="BA32" s="178" t="str">
        <f t="shared" si="42"/>
        <v xml:space="preserve"> </v>
      </c>
      <c r="BB32" s="177" t="str">
        <f t="shared" si="43"/>
        <v xml:space="preserve"> </v>
      </c>
      <c r="BC32" s="178" t="str">
        <f t="shared" si="44"/>
        <v xml:space="preserve"> </v>
      </c>
      <c r="BD32" s="177" t="str">
        <f t="shared" si="45"/>
        <v xml:space="preserve"> </v>
      </c>
      <c r="BE32" s="178" t="str">
        <f t="shared" si="46"/>
        <v xml:space="preserve"> </v>
      </c>
      <c r="BF32" s="177" t="str">
        <f t="shared" si="47"/>
        <v xml:space="preserve"> </v>
      </c>
      <c r="BG32" s="178" t="str">
        <f t="shared" si="48"/>
        <v xml:space="preserve"> </v>
      </c>
      <c r="BH32" s="177" t="str">
        <f t="shared" si="49"/>
        <v xml:space="preserve"> </v>
      </c>
      <c r="BI32" s="178" t="str">
        <f t="shared" si="50"/>
        <v xml:space="preserve"> </v>
      </c>
      <c r="BJ32" s="177" t="str">
        <f t="shared" si="51"/>
        <v xml:space="preserve"> </v>
      </c>
      <c r="BK32" s="178" t="str">
        <f t="shared" si="52"/>
        <v xml:space="preserve"> </v>
      </c>
      <c r="BL32" s="177" t="str">
        <f t="shared" si="53"/>
        <v xml:space="preserve"> </v>
      </c>
      <c r="BM32" s="178" t="str">
        <f t="shared" si="54"/>
        <v xml:space="preserve"> </v>
      </c>
      <c r="BN32" s="177" t="str">
        <f t="shared" si="55"/>
        <v xml:space="preserve"> </v>
      </c>
      <c r="BO32" s="178" t="str">
        <f t="shared" si="56"/>
        <v xml:space="preserve"> </v>
      </c>
    </row>
    <row r="33" spans="1:67" ht="15" x14ac:dyDescent="0.35">
      <c r="A33" s="1"/>
      <c r="B33" s="125"/>
      <c r="C33" s="12"/>
      <c r="D33" s="13"/>
      <c r="E33" s="14">
        <v>0</v>
      </c>
      <c r="F33" s="14">
        <v>0</v>
      </c>
      <c r="G33" s="14">
        <v>0</v>
      </c>
      <c r="H33" s="49">
        <v>0</v>
      </c>
      <c r="I33" s="15">
        <v>0</v>
      </c>
      <c r="J33" s="76" t="str">
        <f t="shared" si="40"/>
        <v xml:space="preserve"> </v>
      </c>
      <c r="K33" s="59">
        <f t="shared" si="57"/>
        <v>0</v>
      </c>
      <c r="L33" s="7"/>
      <c r="M33" s="103" t="str">
        <f t="shared" si="58"/>
        <v xml:space="preserve"> </v>
      </c>
      <c r="N33" s="28" t="str">
        <f t="shared" si="59"/>
        <v xml:space="preserve"> </v>
      </c>
      <c r="P33" s="29" t="str">
        <f t="shared" si="4"/>
        <v xml:space="preserve"> </v>
      </c>
      <c r="Q33" s="29" t="str">
        <f t="shared" si="5"/>
        <v xml:space="preserve"> </v>
      </c>
      <c r="R33" s="30" t="str">
        <f t="shared" si="6"/>
        <v xml:space="preserve"> </v>
      </c>
      <c r="S33" s="29" t="str">
        <f t="shared" si="7"/>
        <v xml:space="preserve"> </v>
      </c>
      <c r="T33" s="29" t="str">
        <f t="shared" si="8"/>
        <v xml:space="preserve"> </v>
      </c>
      <c r="U33" s="30" t="str">
        <f t="shared" si="9"/>
        <v xml:space="preserve"> </v>
      </c>
      <c r="V33" s="30" t="str">
        <f t="shared" si="10"/>
        <v xml:space="preserve"> </v>
      </c>
      <c r="W33" s="30" t="str">
        <f t="shared" si="11"/>
        <v xml:space="preserve"> </v>
      </c>
      <c r="X33" s="30" t="str">
        <f t="shared" si="12"/>
        <v xml:space="preserve"> </v>
      </c>
      <c r="Y33" s="30" t="str">
        <f t="shared" si="13"/>
        <v xml:space="preserve"> </v>
      </c>
      <c r="Z33" s="30" t="str">
        <f t="shared" si="14"/>
        <v xml:space="preserve"> </v>
      </c>
      <c r="AA33" s="30" t="str">
        <f t="shared" si="15"/>
        <v xml:space="preserve"> </v>
      </c>
      <c r="AB33" s="30" t="str">
        <f t="shared" si="16"/>
        <v xml:space="preserve"> </v>
      </c>
      <c r="AC33" s="30" t="str">
        <f t="shared" si="17"/>
        <v xml:space="preserve"> </v>
      </c>
      <c r="AD33" s="30" t="str">
        <f t="shared" si="18"/>
        <v xml:space="preserve"> </v>
      </c>
      <c r="AE33" s="30" t="str">
        <f t="shared" si="19"/>
        <v xml:space="preserve"> </v>
      </c>
      <c r="AF33" s="30" t="str">
        <f t="shared" si="20"/>
        <v xml:space="preserve"> </v>
      </c>
      <c r="AG33" s="30" t="str">
        <f t="shared" si="21"/>
        <v xml:space="preserve"> </v>
      </c>
      <c r="AH33" s="30" t="str">
        <f t="shared" si="22"/>
        <v xml:space="preserve"> </v>
      </c>
      <c r="AI33" s="30" t="str">
        <f t="shared" si="23"/>
        <v xml:space="preserve"> </v>
      </c>
      <c r="AJ33" s="30" t="str">
        <f t="shared" si="24"/>
        <v xml:space="preserve"> </v>
      </c>
      <c r="AK33" s="33" t="str">
        <f t="shared" si="25"/>
        <v xml:space="preserve"> </v>
      </c>
      <c r="AL33" s="30" t="str">
        <f t="shared" si="26"/>
        <v xml:space="preserve"> </v>
      </c>
      <c r="AM33" s="30" t="str">
        <f t="shared" si="27"/>
        <v xml:space="preserve"> </v>
      </c>
      <c r="AN33" s="33" t="str">
        <f t="shared" si="28"/>
        <v xml:space="preserve"> </v>
      </c>
      <c r="AO33" s="30" t="str">
        <f t="shared" si="29"/>
        <v xml:space="preserve"> </v>
      </c>
      <c r="AP33" s="30" t="str">
        <f t="shared" si="30"/>
        <v xml:space="preserve"> </v>
      </c>
      <c r="AQ33" s="33" t="str">
        <f t="shared" si="31"/>
        <v xml:space="preserve"> </v>
      </c>
      <c r="AR33" s="30" t="str">
        <f t="shared" si="32"/>
        <v xml:space="preserve"> </v>
      </c>
      <c r="AS33" s="30" t="str">
        <f t="shared" si="33"/>
        <v xml:space="preserve"> </v>
      </c>
      <c r="AT33" s="33" t="str">
        <f t="shared" si="34"/>
        <v xml:space="preserve"> </v>
      </c>
      <c r="AU33" s="30" t="str">
        <f t="shared" si="35"/>
        <v xml:space="preserve"> </v>
      </c>
      <c r="AV33" s="30" t="str">
        <f t="shared" si="36"/>
        <v xml:space="preserve"> </v>
      </c>
      <c r="AW33" s="33" t="str">
        <f t="shared" si="37"/>
        <v xml:space="preserve"> </v>
      </c>
      <c r="AX33" s="30" t="str">
        <f t="shared" si="38"/>
        <v xml:space="preserve"> </v>
      </c>
      <c r="AY33" s="30" t="str">
        <f t="shared" si="39"/>
        <v xml:space="preserve"> </v>
      </c>
      <c r="AZ33" s="177" t="str">
        <f t="shared" si="41"/>
        <v xml:space="preserve"> </v>
      </c>
      <c r="BA33" s="178" t="str">
        <f t="shared" si="42"/>
        <v xml:space="preserve"> </v>
      </c>
      <c r="BB33" s="177" t="str">
        <f t="shared" si="43"/>
        <v xml:space="preserve"> </v>
      </c>
      <c r="BC33" s="178" t="str">
        <f t="shared" si="44"/>
        <v xml:space="preserve"> </v>
      </c>
      <c r="BD33" s="177" t="str">
        <f t="shared" si="45"/>
        <v xml:space="preserve"> </v>
      </c>
      <c r="BE33" s="178" t="str">
        <f t="shared" si="46"/>
        <v xml:space="preserve"> </v>
      </c>
      <c r="BF33" s="177" t="str">
        <f t="shared" si="47"/>
        <v xml:space="preserve"> </v>
      </c>
      <c r="BG33" s="178" t="str">
        <f t="shared" si="48"/>
        <v xml:space="preserve"> </v>
      </c>
      <c r="BH33" s="177" t="str">
        <f t="shared" si="49"/>
        <v xml:space="preserve"> </v>
      </c>
      <c r="BI33" s="178" t="str">
        <f t="shared" si="50"/>
        <v xml:space="preserve"> </v>
      </c>
      <c r="BJ33" s="177" t="str">
        <f t="shared" si="51"/>
        <v xml:space="preserve"> </v>
      </c>
      <c r="BK33" s="178" t="str">
        <f t="shared" si="52"/>
        <v xml:space="preserve"> </v>
      </c>
      <c r="BL33" s="177" t="str">
        <f t="shared" si="53"/>
        <v xml:space="preserve"> </v>
      </c>
      <c r="BM33" s="178" t="str">
        <f t="shared" si="54"/>
        <v xml:space="preserve"> </v>
      </c>
      <c r="BN33" s="177" t="str">
        <f t="shared" si="55"/>
        <v xml:space="preserve"> </v>
      </c>
      <c r="BO33" s="178" t="str">
        <f t="shared" si="56"/>
        <v xml:space="preserve"> </v>
      </c>
    </row>
    <row r="34" spans="1:67" ht="15" x14ac:dyDescent="0.35">
      <c r="A34" s="1"/>
      <c r="B34" s="125"/>
      <c r="C34" s="12"/>
      <c r="D34" s="13"/>
      <c r="E34" s="14">
        <v>0</v>
      </c>
      <c r="F34" s="14">
        <v>0</v>
      </c>
      <c r="G34" s="14">
        <v>0</v>
      </c>
      <c r="H34" s="49">
        <v>0</v>
      </c>
      <c r="I34" s="15">
        <v>0</v>
      </c>
      <c r="J34" s="76" t="str">
        <f t="shared" si="40"/>
        <v xml:space="preserve"> </v>
      </c>
      <c r="K34" s="59">
        <f t="shared" si="57"/>
        <v>0</v>
      </c>
      <c r="L34" s="7"/>
      <c r="M34" s="103" t="str">
        <f t="shared" si="58"/>
        <v xml:space="preserve"> </v>
      </c>
      <c r="N34" s="28" t="str">
        <f t="shared" si="59"/>
        <v xml:space="preserve"> </v>
      </c>
      <c r="P34" s="29" t="str">
        <f t="shared" si="4"/>
        <v xml:space="preserve"> </v>
      </c>
      <c r="Q34" s="29" t="str">
        <f t="shared" si="5"/>
        <v xml:space="preserve"> </v>
      </c>
      <c r="R34" s="30" t="str">
        <f t="shared" si="6"/>
        <v xml:space="preserve"> </v>
      </c>
      <c r="S34" s="29" t="str">
        <f t="shared" si="7"/>
        <v xml:space="preserve"> </v>
      </c>
      <c r="T34" s="29" t="str">
        <f t="shared" si="8"/>
        <v xml:space="preserve"> </v>
      </c>
      <c r="U34" s="30" t="str">
        <f t="shared" si="9"/>
        <v xml:space="preserve"> </v>
      </c>
      <c r="V34" s="30" t="str">
        <f t="shared" si="10"/>
        <v xml:space="preserve"> </v>
      </c>
      <c r="W34" s="30" t="str">
        <f t="shared" si="11"/>
        <v xml:space="preserve"> </v>
      </c>
      <c r="X34" s="30" t="str">
        <f t="shared" si="12"/>
        <v xml:space="preserve"> </v>
      </c>
      <c r="Y34" s="30" t="str">
        <f t="shared" si="13"/>
        <v xml:space="preserve"> </v>
      </c>
      <c r="Z34" s="30" t="str">
        <f t="shared" si="14"/>
        <v xml:space="preserve"> </v>
      </c>
      <c r="AA34" s="30" t="str">
        <f t="shared" si="15"/>
        <v xml:space="preserve"> </v>
      </c>
      <c r="AB34" s="30" t="str">
        <f t="shared" si="16"/>
        <v xml:space="preserve"> </v>
      </c>
      <c r="AC34" s="30" t="str">
        <f t="shared" si="17"/>
        <v xml:space="preserve"> </v>
      </c>
      <c r="AD34" s="30" t="str">
        <f t="shared" si="18"/>
        <v xml:space="preserve"> </v>
      </c>
      <c r="AE34" s="30" t="str">
        <f t="shared" si="19"/>
        <v xml:space="preserve"> </v>
      </c>
      <c r="AF34" s="30" t="str">
        <f t="shared" si="20"/>
        <v xml:space="preserve"> </v>
      </c>
      <c r="AG34" s="30" t="str">
        <f t="shared" si="21"/>
        <v xml:space="preserve"> </v>
      </c>
      <c r="AH34" s="30" t="str">
        <f t="shared" si="22"/>
        <v xml:space="preserve"> </v>
      </c>
      <c r="AI34" s="30" t="str">
        <f t="shared" si="23"/>
        <v xml:space="preserve"> </v>
      </c>
      <c r="AJ34" s="30" t="str">
        <f t="shared" si="24"/>
        <v xml:space="preserve"> </v>
      </c>
      <c r="AK34" s="33" t="str">
        <f t="shared" si="25"/>
        <v xml:space="preserve"> </v>
      </c>
      <c r="AL34" s="30" t="str">
        <f t="shared" si="26"/>
        <v xml:space="preserve"> </v>
      </c>
      <c r="AM34" s="30" t="str">
        <f t="shared" si="27"/>
        <v xml:space="preserve"> </v>
      </c>
      <c r="AN34" s="33" t="str">
        <f t="shared" si="28"/>
        <v xml:space="preserve"> </v>
      </c>
      <c r="AO34" s="30" t="str">
        <f t="shared" si="29"/>
        <v xml:space="preserve"> </v>
      </c>
      <c r="AP34" s="30" t="str">
        <f t="shared" si="30"/>
        <v xml:space="preserve"> </v>
      </c>
      <c r="AQ34" s="33" t="str">
        <f t="shared" si="31"/>
        <v xml:space="preserve"> </v>
      </c>
      <c r="AR34" s="30" t="str">
        <f t="shared" si="32"/>
        <v xml:space="preserve"> </v>
      </c>
      <c r="AS34" s="30" t="str">
        <f t="shared" si="33"/>
        <v xml:space="preserve"> </v>
      </c>
      <c r="AT34" s="33" t="str">
        <f t="shared" si="34"/>
        <v xml:space="preserve"> </v>
      </c>
      <c r="AU34" s="30" t="str">
        <f t="shared" si="35"/>
        <v xml:space="preserve"> </v>
      </c>
      <c r="AV34" s="30" t="str">
        <f t="shared" si="36"/>
        <v xml:space="preserve"> </v>
      </c>
      <c r="AW34" s="33" t="str">
        <f t="shared" si="37"/>
        <v xml:space="preserve"> </v>
      </c>
      <c r="AX34" s="30" t="str">
        <f t="shared" si="38"/>
        <v xml:space="preserve"> </v>
      </c>
      <c r="AY34" s="30" t="str">
        <f t="shared" si="39"/>
        <v xml:space="preserve"> </v>
      </c>
      <c r="AZ34" s="177" t="str">
        <f t="shared" si="41"/>
        <v xml:space="preserve"> </v>
      </c>
      <c r="BA34" s="178" t="str">
        <f t="shared" si="42"/>
        <v xml:space="preserve"> </v>
      </c>
      <c r="BB34" s="177" t="str">
        <f t="shared" si="43"/>
        <v xml:space="preserve"> </v>
      </c>
      <c r="BC34" s="178" t="str">
        <f t="shared" si="44"/>
        <v xml:space="preserve"> </v>
      </c>
      <c r="BD34" s="177" t="str">
        <f t="shared" si="45"/>
        <v xml:space="preserve"> </v>
      </c>
      <c r="BE34" s="178" t="str">
        <f t="shared" si="46"/>
        <v xml:space="preserve"> </v>
      </c>
      <c r="BF34" s="177" t="str">
        <f t="shared" si="47"/>
        <v xml:space="preserve"> </v>
      </c>
      <c r="BG34" s="178" t="str">
        <f t="shared" si="48"/>
        <v xml:space="preserve"> </v>
      </c>
      <c r="BH34" s="177" t="str">
        <f t="shared" si="49"/>
        <v xml:space="preserve"> </v>
      </c>
      <c r="BI34" s="178" t="str">
        <f t="shared" si="50"/>
        <v xml:space="preserve"> </v>
      </c>
      <c r="BJ34" s="177" t="str">
        <f t="shared" si="51"/>
        <v xml:space="preserve"> </v>
      </c>
      <c r="BK34" s="178" t="str">
        <f t="shared" si="52"/>
        <v xml:space="preserve"> </v>
      </c>
      <c r="BL34" s="177" t="str">
        <f t="shared" si="53"/>
        <v xml:space="preserve"> </v>
      </c>
      <c r="BM34" s="178" t="str">
        <f t="shared" si="54"/>
        <v xml:space="preserve"> </v>
      </c>
      <c r="BN34" s="177" t="str">
        <f t="shared" si="55"/>
        <v xml:space="preserve"> </v>
      </c>
      <c r="BO34" s="178" t="str">
        <f t="shared" si="56"/>
        <v xml:space="preserve"> </v>
      </c>
    </row>
    <row r="35" spans="1:67" ht="15" x14ac:dyDescent="0.35">
      <c r="A35" s="1"/>
      <c r="B35" s="125"/>
      <c r="C35" s="12"/>
      <c r="D35" s="13"/>
      <c r="E35" s="14">
        <v>0</v>
      </c>
      <c r="F35" s="14">
        <v>0</v>
      </c>
      <c r="G35" s="14">
        <v>0</v>
      </c>
      <c r="H35" s="49">
        <v>0</v>
      </c>
      <c r="I35" s="15">
        <v>0</v>
      </c>
      <c r="J35" s="76" t="str">
        <f t="shared" si="40"/>
        <v xml:space="preserve"> </v>
      </c>
      <c r="K35" s="59">
        <f t="shared" si="57"/>
        <v>0</v>
      </c>
      <c r="L35" s="7"/>
      <c r="M35" s="103" t="str">
        <f t="shared" si="58"/>
        <v xml:space="preserve"> </v>
      </c>
      <c r="N35" s="28" t="str">
        <f t="shared" si="59"/>
        <v xml:space="preserve"> </v>
      </c>
      <c r="P35" s="29" t="str">
        <f t="shared" si="4"/>
        <v xml:space="preserve"> </v>
      </c>
      <c r="Q35" s="29" t="str">
        <f t="shared" si="5"/>
        <v xml:space="preserve"> </v>
      </c>
      <c r="R35" s="30" t="str">
        <f t="shared" si="6"/>
        <v xml:space="preserve"> </v>
      </c>
      <c r="S35" s="29" t="str">
        <f t="shared" si="7"/>
        <v xml:space="preserve"> </v>
      </c>
      <c r="T35" s="29" t="str">
        <f t="shared" si="8"/>
        <v xml:space="preserve"> </v>
      </c>
      <c r="U35" s="30" t="str">
        <f t="shared" si="9"/>
        <v xml:space="preserve"> </v>
      </c>
      <c r="V35" s="30" t="str">
        <f t="shared" si="10"/>
        <v xml:space="preserve"> </v>
      </c>
      <c r="W35" s="30" t="str">
        <f t="shared" si="11"/>
        <v xml:space="preserve"> </v>
      </c>
      <c r="X35" s="30" t="str">
        <f t="shared" si="12"/>
        <v xml:space="preserve"> </v>
      </c>
      <c r="Y35" s="30" t="str">
        <f t="shared" si="13"/>
        <v xml:space="preserve"> </v>
      </c>
      <c r="Z35" s="30" t="str">
        <f t="shared" si="14"/>
        <v xml:space="preserve"> </v>
      </c>
      <c r="AA35" s="30" t="str">
        <f t="shared" si="15"/>
        <v xml:space="preserve"> </v>
      </c>
      <c r="AB35" s="30" t="str">
        <f t="shared" si="16"/>
        <v xml:space="preserve"> </v>
      </c>
      <c r="AC35" s="30" t="str">
        <f t="shared" si="17"/>
        <v xml:space="preserve"> </v>
      </c>
      <c r="AD35" s="30" t="str">
        <f t="shared" si="18"/>
        <v xml:space="preserve"> </v>
      </c>
      <c r="AE35" s="30" t="str">
        <f t="shared" si="19"/>
        <v xml:space="preserve"> </v>
      </c>
      <c r="AF35" s="30" t="str">
        <f t="shared" si="20"/>
        <v xml:space="preserve"> </v>
      </c>
      <c r="AG35" s="30" t="str">
        <f t="shared" si="21"/>
        <v xml:space="preserve"> </v>
      </c>
      <c r="AH35" s="30" t="str">
        <f t="shared" si="22"/>
        <v xml:space="preserve"> </v>
      </c>
      <c r="AI35" s="30" t="str">
        <f t="shared" si="23"/>
        <v xml:space="preserve"> </v>
      </c>
      <c r="AJ35" s="30" t="str">
        <f t="shared" si="24"/>
        <v xml:space="preserve"> </v>
      </c>
      <c r="AK35" s="33" t="str">
        <f t="shared" si="25"/>
        <v xml:space="preserve"> </v>
      </c>
      <c r="AL35" s="30" t="str">
        <f t="shared" si="26"/>
        <v xml:space="preserve"> </v>
      </c>
      <c r="AM35" s="30" t="str">
        <f t="shared" si="27"/>
        <v xml:space="preserve"> </v>
      </c>
      <c r="AN35" s="33" t="str">
        <f t="shared" si="28"/>
        <v xml:space="preserve"> </v>
      </c>
      <c r="AO35" s="30" t="str">
        <f t="shared" si="29"/>
        <v xml:space="preserve"> </v>
      </c>
      <c r="AP35" s="30" t="str">
        <f t="shared" si="30"/>
        <v xml:space="preserve"> </v>
      </c>
      <c r="AQ35" s="33" t="str">
        <f t="shared" si="31"/>
        <v xml:space="preserve"> </v>
      </c>
      <c r="AR35" s="30" t="str">
        <f t="shared" si="32"/>
        <v xml:space="preserve"> </v>
      </c>
      <c r="AS35" s="30" t="str">
        <f t="shared" si="33"/>
        <v xml:space="preserve"> </v>
      </c>
      <c r="AT35" s="33" t="str">
        <f t="shared" si="34"/>
        <v xml:space="preserve"> </v>
      </c>
      <c r="AU35" s="30" t="str">
        <f t="shared" si="35"/>
        <v xml:space="preserve"> </v>
      </c>
      <c r="AV35" s="30" t="str">
        <f t="shared" si="36"/>
        <v xml:space="preserve"> </v>
      </c>
      <c r="AW35" s="33" t="str">
        <f t="shared" si="37"/>
        <v xml:space="preserve"> </v>
      </c>
      <c r="AX35" s="30" t="str">
        <f t="shared" si="38"/>
        <v xml:space="preserve"> </v>
      </c>
      <c r="AY35" s="30" t="str">
        <f t="shared" si="39"/>
        <v xml:space="preserve"> </v>
      </c>
      <c r="AZ35" s="177" t="str">
        <f t="shared" si="41"/>
        <v xml:space="preserve"> </v>
      </c>
      <c r="BA35" s="178" t="str">
        <f t="shared" si="42"/>
        <v xml:space="preserve"> </v>
      </c>
      <c r="BB35" s="177" t="str">
        <f t="shared" si="43"/>
        <v xml:space="preserve"> </v>
      </c>
      <c r="BC35" s="178" t="str">
        <f t="shared" si="44"/>
        <v xml:space="preserve"> </v>
      </c>
      <c r="BD35" s="177" t="str">
        <f t="shared" si="45"/>
        <v xml:space="preserve"> </v>
      </c>
      <c r="BE35" s="178" t="str">
        <f t="shared" si="46"/>
        <v xml:space="preserve"> </v>
      </c>
      <c r="BF35" s="177" t="str">
        <f t="shared" si="47"/>
        <v xml:space="preserve"> </v>
      </c>
      <c r="BG35" s="178" t="str">
        <f t="shared" si="48"/>
        <v xml:space="preserve"> </v>
      </c>
      <c r="BH35" s="177" t="str">
        <f t="shared" si="49"/>
        <v xml:space="preserve"> </v>
      </c>
      <c r="BI35" s="178" t="str">
        <f t="shared" si="50"/>
        <v xml:space="preserve"> </v>
      </c>
      <c r="BJ35" s="177" t="str">
        <f t="shared" si="51"/>
        <v xml:space="preserve"> </v>
      </c>
      <c r="BK35" s="178" t="str">
        <f t="shared" si="52"/>
        <v xml:space="preserve"> </v>
      </c>
      <c r="BL35" s="177" t="str">
        <f t="shared" si="53"/>
        <v xml:space="preserve"> </v>
      </c>
      <c r="BM35" s="178" t="str">
        <f t="shared" si="54"/>
        <v xml:space="preserve"> </v>
      </c>
      <c r="BN35" s="177" t="str">
        <f t="shared" si="55"/>
        <v xml:space="preserve"> </v>
      </c>
      <c r="BO35" s="178" t="str">
        <f t="shared" si="56"/>
        <v xml:space="preserve"> </v>
      </c>
    </row>
    <row r="36" spans="1:67" ht="15" x14ac:dyDescent="0.35">
      <c r="A36" s="1"/>
      <c r="B36" s="125"/>
      <c r="C36" s="12"/>
      <c r="D36" s="13"/>
      <c r="E36" s="14">
        <v>0</v>
      </c>
      <c r="F36" s="14">
        <v>0</v>
      </c>
      <c r="G36" s="14">
        <v>0</v>
      </c>
      <c r="H36" s="49">
        <v>0</v>
      </c>
      <c r="I36" s="15">
        <v>0</v>
      </c>
      <c r="J36" s="76" t="str">
        <f t="shared" si="40"/>
        <v xml:space="preserve"> </v>
      </c>
      <c r="K36" s="59">
        <f t="shared" si="57"/>
        <v>0</v>
      </c>
      <c r="L36" s="7"/>
      <c r="M36" s="103" t="str">
        <f t="shared" si="58"/>
        <v xml:space="preserve"> </v>
      </c>
      <c r="N36" s="28" t="str">
        <f t="shared" si="59"/>
        <v xml:space="preserve"> </v>
      </c>
      <c r="P36" s="29" t="str">
        <f t="shared" si="4"/>
        <v xml:space="preserve"> </v>
      </c>
      <c r="Q36" s="29" t="str">
        <f t="shared" si="5"/>
        <v xml:space="preserve"> </v>
      </c>
      <c r="R36" s="30" t="str">
        <f t="shared" si="6"/>
        <v xml:space="preserve"> </v>
      </c>
      <c r="S36" s="29" t="str">
        <f t="shared" si="7"/>
        <v xml:space="preserve"> </v>
      </c>
      <c r="T36" s="29" t="str">
        <f t="shared" si="8"/>
        <v xml:space="preserve"> </v>
      </c>
      <c r="U36" s="30" t="str">
        <f t="shared" si="9"/>
        <v xml:space="preserve"> </v>
      </c>
      <c r="V36" s="30" t="str">
        <f t="shared" si="10"/>
        <v xml:space="preserve"> </v>
      </c>
      <c r="W36" s="30" t="str">
        <f t="shared" si="11"/>
        <v xml:space="preserve"> </v>
      </c>
      <c r="X36" s="30" t="str">
        <f t="shared" si="12"/>
        <v xml:space="preserve"> </v>
      </c>
      <c r="Y36" s="30" t="str">
        <f t="shared" si="13"/>
        <v xml:space="preserve"> </v>
      </c>
      <c r="Z36" s="30" t="str">
        <f t="shared" si="14"/>
        <v xml:space="preserve"> </v>
      </c>
      <c r="AA36" s="30" t="str">
        <f t="shared" si="15"/>
        <v xml:space="preserve"> </v>
      </c>
      <c r="AB36" s="30" t="str">
        <f t="shared" si="16"/>
        <v xml:space="preserve"> </v>
      </c>
      <c r="AC36" s="30" t="str">
        <f t="shared" si="17"/>
        <v xml:space="preserve"> </v>
      </c>
      <c r="AD36" s="30" t="str">
        <f t="shared" si="18"/>
        <v xml:space="preserve"> </v>
      </c>
      <c r="AE36" s="30" t="str">
        <f t="shared" si="19"/>
        <v xml:space="preserve"> </v>
      </c>
      <c r="AF36" s="30" t="str">
        <f t="shared" si="20"/>
        <v xml:space="preserve"> </v>
      </c>
      <c r="AG36" s="30" t="str">
        <f t="shared" si="21"/>
        <v xml:space="preserve"> </v>
      </c>
      <c r="AH36" s="30" t="str">
        <f t="shared" si="22"/>
        <v xml:space="preserve"> </v>
      </c>
      <c r="AI36" s="30" t="str">
        <f t="shared" si="23"/>
        <v xml:space="preserve"> </v>
      </c>
      <c r="AJ36" s="30" t="str">
        <f t="shared" si="24"/>
        <v xml:space="preserve"> </v>
      </c>
      <c r="AK36" s="33" t="str">
        <f t="shared" si="25"/>
        <v xml:space="preserve"> </v>
      </c>
      <c r="AL36" s="30" t="str">
        <f t="shared" si="26"/>
        <v xml:space="preserve"> </v>
      </c>
      <c r="AM36" s="30" t="str">
        <f t="shared" si="27"/>
        <v xml:space="preserve"> </v>
      </c>
      <c r="AN36" s="33" t="str">
        <f t="shared" si="28"/>
        <v xml:space="preserve"> </v>
      </c>
      <c r="AO36" s="30" t="str">
        <f t="shared" si="29"/>
        <v xml:space="preserve"> </v>
      </c>
      <c r="AP36" s="30" t="str">
        <f t="shared" si="30"/>
        <v xml:space="preserve"> </v>
      </c>
      <c r="AQ36" s="33" t="str">
        <f t="shared" si="31"/>
        <v xml:space="preserve"> </v>
      </c>
      <c r="AR36" s="30" t="str">
        <f t="shared" si="32"/>
        <v xml:space="preserve"> </v>
      </c>
      <c r="AS36" s="30" t="str">
        <f t="shared" si="33"/>
        <v xml:space="preserve"> </v>
      </c>
      <c r="AT36" s="33" t="str">
        <f t="shared" si="34"/>
        <v xml:space="preserve"> </v>
      </c>
      <c r="AU36" s="30" t="str">
        <f t="shared" si="35"/>
        <v xml:space="preserve"> </v>
      </c>
      <c r="AV36" s="30" t="str">
        <f t="shared" si="36"/>
        <v xml:space="preserve"> </v>
      </c>
      <c r="AW36" s="33" t="str">
        <f t="shared" si="37"/>
        <v xml:space="preserve"> </v>
      </c>
      <c r="AX36" s="30" t="str">
        <f t="shared" si="38"/>
        <v xml:space="preserve"> </v>
      </c>
      <c r="AY36" s="30" t="str">
        <f t="shared" si="39"/>
        <v xml:space="preserve"> </v>
      </c>
      <c r="AZ36" s="177" t="str">
        <f t="shared" si="41"/>
        <v xml:space="preserve"> </v>
      </c>
      <c r="BA36" s="178" t="str">
        <f t="shared" si="42"/>
        <v xml:space="preserve"> </v>
      </c>
      <c r="BB36" s="177" t="str">
        <f t="shared" si="43"/>
        <v xml:space="preserve"> </v>
      </c>
      <c r="BC36" s="178" t="str">
        <f t="shared" si="44"/>
        <v xml:space="preserve"> </v>
      </c>
      <c r="BD36" s="177" t="str">
        <f t="shared" si="45"/>
        <v xml:space="preserve"> </v>
      </c>
      <c r="BE36" s="178" t="str">
        <f t="shared" si="46"/>
        <v xml:space="preserve"> </v>
      </c>
      <c r="BF36" s="177" t="str">
        <f t="shared" si="47"/>
        <v xml:space="preserve"> </v>
      </c>
      <c r="BG36" s="178" t="str">
        <f t="shared" si="48"/>
        <v xml:space="preserve"> </v>
      </c>
      <c r="BH36" s="177" t="str">
        <f t="shared" si="49"/>
        <v xml:space="preserve"> </v>
      </c>
      <c r="BI36" s="178" t="str">
        <f t="shared" si="50"/>
        <v xml:space="preserve"> </v>
      </c>
      <c r="BJ36" s="177" t="str">
        <f t="shared" si="51"/>
        <v xml:space="preserve"> </v>
      </c>
      <c r="BK36" s="178" t="str">
        <f t="shared" si="52"/>
        <v xml:space="preserve"> </v>
      </c>
      <c r="BL36" s="177" t="str">
        <f t="shared" si="53"/>
        <v xml:space="preserve"> </v>
      </c>
      <c r="BM36" s="178" t="str">
        <f t="shared" si="54"/>
        <v xml:space="preserve"> </v>
      </c>
      <c r="BN36" s="177" t="str">
        <f t="shared" si="55"/>
        <v xml:space="preserve"> </v>
      </c>
      <c r="BO36" s="178" t="str">
        <f t="shared" si="56"/>
        <v xml:space="preserve"> </v>
      </c>
    </row>
    <row r="37" spans="1:67" ht="15" x14ac:dyDescent="0.35">
      <c r="A37" s="1"/>
      <c r="B37" s="125"/>
      <c r="C37" s="12"/>
      <c r="D37" s="13"/>
      <c r="E37" s="14">
        <v>0</v>
      </c>
      <c r="F37" s="14">
        <v>0</v>
      </c>
      <c r="G37" s="14">
        <v>0</v>
      </c>
      <c r="H37" s="49">
        <v>0</v>
      </c>
      <c r="I37" s="15">
        <v>0</v>
      </c>
      <c r="J37" s="76" t="str">
        <f t="shared" si="40"/>
        <v xml:space="preserve"> </v>
      </c>
      <c r="K37" s="59">
        <f t="shared" si="57"/>
        <v>0</v>
      </c>
      <c r="L37" s="50"/>
      <c r="M37" s="103" t="str">
        <f t="shared" si="58"/>
        <v xml:space="preserve"> </v>
      </c>
      <c r="N37" s="28" t="str">
        <f t="shared" si="59"/>
        <v xml:space="preserve"> </v>
      </c>
      <c r="O37" s="51"/>
      <c r="P37" s="29" t="str">
        <f t="shared" si="4"/>
        <v xml:space="preserve"> </v>
      </c>
      <c r="Q37" s="29" t="str">
        <f t="shared" si="5"/>
        <v xml:space="preserve"> </v>
      </c>
      <c r="R37" s="30" t="str">
        <f t="shared" si="6"/>
        <v xml:space="preserve"> </v>
      </c>
      <c r="S37" s="29" t="str">
        <f t="shared" si="7"/>
        <v xml:space="preserve"> </v>
      </c>
      <c r="T37" s="29" t="str">
        <f t="shared" si="8"/>
        <v xml:space="preserve"> </v>
      </c>
      <c r="U37" s="30" t="str">
        <f t="shared" si="9"/>
        <v xml:space="preserve"> </v>
      </c>
      <c r="V37" s="30" t="str">
        <f t="shared" si="10"/>
        <v xml:space="preserve"> </v>
      </c>
      <c r="W37" s="30" t="str">
        <f t="shared" si="11"/>
        <v xml:space="preserve"> </v>
      </c>
      <c r="X37" s="30" t="str">
        <f t="shared" si="12"/>
        <v xml:space="preserve"> </v>
      </c>
      <c r="Y37" s="30" t="str">
        <f t="shared" si="13"/>
        <v xml:space="preserve"> </v>
      </c>
      <c r="Z37" s="30" t="str">
        <f t="shared" si="14"/>
        <v xml:space="preserve"> </v>
      </c>
      <c r="AA37" s="30" t="str">
        <f t="shared" si="15"/>
        <v xml:space="preserve"> </v>
      </c>
      <c r="AB37" s="30" t="str">
        <f t="shared" si="16"/>
        <v xml:space="preserve"> </v>
      </c>
      <c r="AC37" s="30" t="str">
        <f t="shared" si="17"/>
        <v xml:space="preserve"> </v>
      </c>
      <c r="AD37" s="30" t="str">
        <f t="shared" si="18"/>
        <v xml:space="preserve"> </v>
      </c>
      <c r="AE37" s="30" t="str">
        <f t="shared" si="19"/>
        <v xml:space="preserve"> </v>
      </c>
      <c r="AF37" s="30" t="str">
        <f t="shared" si="20"/>
        <v xml:space="preserve"> </v>
      </c>
      <c r="AG37" s="30" t="str">
        <f t="shared" si="21"/>
        <v xml:space="preserve"> </v>
      </c>
      <c r="AH37" s="30" t="str">
        <f t="shared" si="22"/>
        <v xml:space="preserve"> </v>
      </c>
      <c r="AI37" s="30" t="str">
        <f t="shared" si="23"/>
        <v xml:space="preserve"> </v>
      </c>
      <c r="AJ37" s="30" t="str">
        <f t="shared" si="24"/>
        <v xml:space="preserve"> </v>
      </c>
      <c r="AK37" s="33" t="str">
        <f t="shared" si="25"/>
        <v xml:space="preserve"> </v>
      </c>
      <c r="AL37" s="30" t="str">
        <f t="shared" si="26"/>
        <v xml:space="preserve"> </v>
      </c>
      <c r="AM37" s="30" t="str">
        <f t="shared" si="27"/>
        <v xml:space="preserve"> </v>
      </c>
      <c r="AN37" s="33" t="str">
        <f t="shared" si="28"/>
        <v xml:space="preserve"> </v>
      </c>
      <c r="AO37" s="30" t="str">
        <f t="shared" si="29"/>
        <v xml:space="preserve"> </v>
      </c>
      <c r="AP37" s="30" t="str">
        <f t="shared" si="30"/>
        <v xml:space="preserve"> </v>
      </c>
      <c r="AQ37" s="33" t="str">
        <f t="shared" si="31"/>
        <v xml:space="preserve"> </v>
      </c>
      <c r="AR37" s="30" t="str">
        <f t="shared" si="32"/>
        <v xml:space="preserve"> </v>
      </c>
      <c r="AS37" s="30" t="str">
        <f t="shared" si="33"/>
        <v xml:space="preserve"> </v>
      </c>
      <c r="AT37" s="33" t="str">
        <f t="shared" si="34"/>
        <v xml:space="preserve"> </v>
      </c>
      <c r="AU37" s="30" t="str">
        <f t="shared" si="35"/>
        <v xml:space="preserve"> </v>
      </c>
      <c r="AV37" s="30" t="str">
        <f t="shared" si="36"/>
        <v xml:space="preserve"> </v>
      </c>
      <c r="AW37" s="33" t="str">
        <f t="shared" si="37"/>
        <v xml:space="preserve"> </v>
      </c>
      <c r="AX37" s="30" t="str">
        <f t="shared" si="38"/>
        <v xml:space="preserve"> </v>
      </c>
      <c r="AY37" s="30" t="str">
        <f t="shared" si="39"/>
        <v xml:space="preserve"> </v>
      </c>
      <c r="AZ37" s="177" t="str">
        <f t="shared" si="41"/>
        <v xml:space="preserve"> </v>
      </c>
      <c r="BA37" s="178" t="str">
        <f t="shared" si="42"/>
        <v xml:space="preserve"> </v>
      </c>
      <c r="BB37" s="177" t="str">
        <f t="shared" si="43"/>
        <v xml:space="preserve"> </v>
      </c>
      <c r="BC37" s="178" t="str">
        <f t="shared" si="44"/>
        <v xml:space="preserve"> </v>
      </c>
      <c r="BD37" s="177" t="str">
        <f t="shared" si="45"/>
        <v xml:space="preserve"> </v>
      </c>
      <c r="BE37" s="178" t="str">
        <f t="shared" si="46"/>
        <v xml:space="preserve"> </v>
      </c>
      <c r="BF37" s="177" t="str">
        <f t="shared" si="47"/>
        <v xml:space="preserve"> </v>
      </c>
      <c r="BG37" s="178" t="str">
        <f t="shared" si="48"/>
        <v xml:space="preserve"> </v>
      </c>
      <c r="BH37" s="177" t="str">
        <f t="shared" si="49"/>
        <v xml:space="preserve"> </v>
      </c>
      <c r="BI37" s="178" t="str">
        <f t="shared" si="50"/>
        <v xml:space="preserve"> </v>
      </c>
      <c r="BJ37" s="177" t="str">
        <f t="shared" si="51"/>
        <v xml:space="preserve"> </v>
      </c>
      <c r="BK37" s="178" t="str">
        <f t="shared" si="52"/>
        <v xml:space="preserve"> </v>
      </c>
      <c r="BL37" s="177" t="str">
        <f t="shared" si="53"/>
        <v xml:space="preserve"> </v>
      </c>
      <c r="BM37" s="178" t="str">
        <f t="shared" si="54"/>
        <v xml:space="preserve"> </v>
      </c>
      <c r="BN37" s="177" t="str">
        <f t="shared" si="55"/>
        <v xml:space="preserve"> </v>
      </c>
      <c r="BO37" s="178" t="str">
        <f t="shared" si="56"/>
        <v xml:space="preserve"> </v>
      </c>
    </row>
    <row r="38" spans="1:67" ht="15" x14ac:dyDescent="0.35">
      <c r="A38" s="1"/>
      <c r="B38" s="125"/>
      <c r="C38" s="12"/>
      <c r="D38" s="13"/>
      <c r="E38" s="14">
        <v>0</v>
      </c>
      <c r="F38" s="14">
        <v>0</v>
      </c>
      <c r="G38" s="14">
        <v>0</v>
      </c>
      <c r="H38" s="49">
        <v>0</v>
      </c>
      <c r="I38" s="15">
        <v>0</v>
      </c>
      <c r="J38" s="76" t="str">
        <f t="shared" si="40"/>
        <v xml:space="preserve"> </v>
      </c>
      <c r="K38" s="59">
        <f t="shared" si="57"/>
        <v>0</v>
      </c>
      <c r="L38" s="7"/>
      <c r="M38" s="103" t="str">
        <f t="shared" si="58"/>
        <v xml:space="preserve"> </v>
      </c>
      <c r="N38" s="28" t="str">
        <f t="shared" si="59"/>
        <v xml:space="preserve"> </v>
      </c>
      <c r="P38" s="29" t="str">
        <f t="shared" si="4"/>
        <v xml:space="preserve"> </v>
      </c>
      <c r="Q38" s="29" t="str">
        <f t="shared" si="5"/>
        <v xml:space="preserve"> </v>
      </c>
      <c r="R38" s="30" t="str">
        <f t="shared" si="6"/>
        <v xml:space="preserve"> </v>
      </c>
      <c r="S38" s="29" t="str">
        <f t="shared" si="7"/>
        <v xml:space="preserve"> </v>
      </c>
      <c r="T38" s="29" t="str">
        <f t="shared" si="8"/>
        <v xml:space="preserve"> </v>
      </c>
      <c r="U38" s="30" t="str">
        <f t="shared" si="9"/>
        <v xml:space="preserve"> </v>
      </c>
      <c r="V38" s="30" t="str">
        <f t="shared" si="10"/>
        <v xml:space="preserve"> </v>
      </c>
      <c r="W38" s="30" t="str">
        <f t="shared" si="11"/>
        <v xml:space="preserve"> </v>
      </c>
      <c r="X38" s="30" t="str">
        <f t="shared" si="12"/>
        <v xml:space="preserve"> </v>
      </c>
      <c r="Y38" s="30" t="str">
        <f t="shared" si="13"/>
        <v xml:space="preserve"> </v>
      </c>
      <c r="Z38" s="30" t="str">
        <f t="shared" si="14"/>
        <v xml:space="preserve"> </v>
      </c>
      <c r="AA38" s="30" t="str">
        <f t="shared" si="15"/>
        <v xml:space="preserve"> </v>
      </c>
      <c r="AB38" s="30" t="str">
        <f t="shared" si="16"/>
        <v xml:space="preserve"> </v>
      </c>
      <c r="AC38" s="30" t="str">
        <f t="shared" si="17"/>
        <v xml:space="preserve"> </v>
      </c>
      <c r="AD38" s="30" t="str">
        <f t="shared" si="18"/>
        <v xml:space="preserve"> </v>
      </c>
      <c r="AE38" s="30" t="str">
        <f t="shared" si="19"/>
        <v xml:space="preserve"> </v>
      </c>
      <c r="AF38" s="30" t="str">
        <f t="shared" si="20"/>
        <v xml:space="preserve"> </v>
      </c>
      <c r="AG38" s="30" t="str">
        <f t="shared" si="21"/>
        <v xml:space="preserve"> </v>
      </c>
      <c r="AH38" s="30" t="str">
        <f t="shared" si="22"/>
        <v xml:space="preserve"> </v>
      </c>
      <c r="AI38" s="30" t="str">
        <f t="shared" si="23"/>
        <v xml:space="preserve"> </v>
      </c>
      <c r="AJ38" s="30" t="str">
        <f t="shared" si="24"/>
        <v xml:space="preserve"> </v>
      </c>
      <c r="AK38" s="33" t="str">
        <f t="shared" si="25"/>
        <v xml:space="preserve"> </v>
      </c>
      <c r="AL38" s="30" t="str">
        <f t="shared" si="26"/>
        <v xml:space="preserve"> </v>
      </c>
      <c r="AM38" s="30" t="str">
        <f t="shared" si="27"/>
        <v xml:space="preserve"> </v>
      </c>
      <c r="AN38" s="33" t="str">
        <f t="shared" si="28"/>
        <v xml:space="preserve"> </v>
      </c>
      <c r="AO38" s="30" t="str">
        <f t="shared" si="29"/>
        <v xml:space="preserve"> </v>
      </c>
      <c r="AP38" s="30" t="str">
        <f t="shared" si="30"/>
        <v xml:space="preserve"> </v>
      </c>
      <c r="AQ38" s="33" t="str">
        <f t="shared" si="31"/>
        <v xml:space="preserve"> </v>
      </c>
      <c r="AR38" s="30" t="str">
        <f t="shared" si="32"/>
        <v xml:space="preserve"> </v>
      </c>
      <c r="AS38" s="30" t="str">
        <f t="shared" si="33"/>
        <v xml:space="preserve"> </v>
      </c>
      <c r="AT38" s="33" t="str">
        <f t="shared" si="34"/>
        <v xml:space="preserve"> </v>
      </c>
      <c r="AU38" s="30" t="str">
        <f t="shared" si="35"/>
        <v xml:space="preserve"> </v>
      </c>
      <c r="AV38" s="30" t="str">
        <f t="shared" si="36"/>
        <v xml:space="preserve"> </v>
      </c>
      <c r="AW38" s="33" t="str">
        <f t="shared" si="37"/>
        <v xml:space="preserve"> </v>
      </c>
      <c r="AX38" s="30" t="str">
        <f t="shared" si="38"/>
        <v xml:space="preserve"> </v>
      </c>
      <c r="AY38" s="30" t="str">
        <f t="shared" si="39"/>
        <v xml:space="preserve"> </v>
      </c>
      <c r="AZ38" s="177" t="str">
        <f t="shared" si="41"/>
        <v xml:space="preserve"> </v>
      </c>
      <c r="BA38" s="178" t="str">
        <f t="shared" si="42"/>
        <v xml:space="preserve"> </v>
      </c>
      <c r="BB38" s="177" t="str">
        <f t="shared" si="43"/>
        <v xml:space="preserve"> </v>
      </c>
      <c r="BC38" s="178" t="str">
        <f t="shared" si="44"/>
        <v xml:space="preserve"> </v>
      </c>
      <c r="BD38" s="177" t="str">
        <f t="shared" si="45"/>
        <v xml:space="preserve"> </v>
      </c>
      <c r="BE38" s="178" t="str">
        <f t="shared" si="46"/>
        <v xml:space="preserve"> </v>
      </c>
      <c r="BF38" s="177" t="str">
        <f t="shared" si="47"/>
        <v xml:space="preserve"> </v>
      </c>
      <c r="BG38" s="178" t="str">
        <f t="shared" si="48"/>
        <v xml:space="preserve"> </v>
      </c>
      <c r="BH38" s="177" t="str">
        <f t="shared" si="49"/>
        <v xml:space="preserve"> </v>
      </c>
      <c r="BI38" s="178" t="str">
        <f t="shared" si="50"/>
        <v xml:space="preserve"> </v>
      </c>
      <c r="BJ38" s="177" t="str">
        <f t="shared" si="51"/>
        <v xml:space="preserve"> </v>
      </c>
      <c r="BK38" s="178" t="str">
        <f t="shared" si="52"/>
        <v xml:space="preserve"> </v>
      </c>
      <c r="BL38" s="177" t="str">
        <f t="shared" si="53"/>
        <v xml:space="preserve"> </v>
      </c>
      <c r="BM38" s="178" t="str">
        <f t="shared" si="54"/>
        <v xml:space="preserve"> </v>
      </c>
      <c r="BN38" s="177" t="str">
        <f t="shared" si="55"/>
        <v xml:space="preserve"> </v>
      </c>
      <c r="BO38" s="178" t="str">
        <f t="shared" si="56"/>
        <v xml:space="preserve"> </v>
      </c>
    </row>
    <row r="39" spans="1:67" ht="15" x14ac:dyDescent="0.35">
      <c r="A39" s="1"/>
      <c r="B39" s="125"/>
      <c r="C39" s="12"/>
      <c r="D39" s="13"/>
      <c r="E39" s="14">
        <v>0</v>
      </c>
      <c r="F39" s="14">
        <v>0</v>
      </c>
      <c r="G39" s="14">
        <v>0</v>
      </c>
      <c r="H39" s="49">
        <v>0</v>
      </c>
      <c r="I39" s="15">
        <v>0</v>
      </c>
      <c r="J39" s="76" t="str">
        <f t="shared" si="40"/>
        <v xml:space="preserve"> </v>
      </c>
      <c r="K39" s="59">
        <f t="shared" si="57"/>
        <v>0</v>
      </c>
      <c r="L39" s="7"/>
      <c r="M39" s="103" t="str">
        <f t="shared" si="58"/>
        <v xml:space="preserve"> </v>
      </c>
      <c r="N39" s="28" t="str">
        <f t="shared" si="59"/>
        <v xml:space="preserve"> </v>
      </c>
      <c r="P39" s="29" t="str">
        <f t="shared" si="4"/>
        <v xml:space="preserve"> </v>
      </c>
      <c r="Q39" s="29" t="str">
        <f t="shared" si="5"/>
        <v xml:space="preserve"> </v>
      </c>
      <c r="R39" s="30" t="str">
        <f t="shared" si="6"/>
        <v xml:space="preserve"> </v>
      </c>
      <c r="S39" s="29" t="str">
        <f t="shared" si="7"/>
        <v xml:space="preserve"> </v>
      </c>
      <c r="T39" s="29" t="str">
        <f t="shared" si="8"/>
        <v xml:space="preserve"> </v>
      </c>
      <c r="U39" s="30" t="str">
        <f t="shared" si="9"/>
        <v xml:space="preserve"> </v>
      </c>
      <c r="V39" s="30" t="str">
        <f t="shared" si="10"/>
        <v xml:space="preserve"> </v>
      </c>
      <c r="W39" s="30" t="str">
        <f t="shared" si="11"/>
        <v xml:space="preserve"> </v>
      </c>
      <c r="X39" s="30" t="str">
        <f t="shared" si="12"/>
        <v xml:space="preserve"> </v>
      </c>
      <c r="Y39" s="30" t="str">
        <f t="shared" si="13"/>
        <v xml:space="preserve"> </v>
      </c>
      <c r="Z39" s="30" t="str">
        <f t="shared" si="14"/>
        <v xml:space="preserve"> </v>
      </c>
      <c r="AA39" s="30" t="str">
        <f t="shared" si="15"/>
        <v xml:space="preserve"> </v>
      </c>
      <c r="AB39" s="30" t="str">
        <f t="shared" si="16"/>
        <v xml:space="preserve"> </v>
      </c>
      <c r="AC39" s="30" t="str">
        <f t="shared" si="17"/>
        <v xml:space="preserve"> </v>
      </c>
      <c r="AD39" s="30" t="str">
        <f t="shared" si="18"/>
        <v xml:space="preserve"> </v>
      </c>
      <c r="AE39" s="30" t="str">
        <f t="shared" si="19"/>
        <v xml:space="preserve"> </v>
      </c>
      <c r="AF39" s="30" t="str">
        <f t="shared" si="20"/>
        <v xml:space="preserve"> </v>
      </c>
      <c r="AG39" s="30" t="str">
        <f t="shared" si="21"/>
        <v xml:space="preserve"> </v>
      </c>
      <c r="AH39" s="30" t="str">
        <f t="shared" si="22"/>
        <v xml:space="preserve"> </v>
      </c>
      <c r="AI39" s="30" t="str">
        <f t="shared" si="23"/>
        <v xml:space="preserve"> </v>
      </c>
      <c r="AJ39" s="30" t="str">
        <f t="shared" si="24"/>
        <v xml:space="preserve"> </v>
      </c>
      <c r="AK39" s="33" t="str">
        <f t="shared" si="25"/>
        <v xml:space="preserve"> </v>
      </c>
      <c r="AL39" s="30" t="str">
        <f t="shared" si="26"/>
        <v xml:space="preserve"> </v>
      </c>
      <c r="AM39" s="30" t="str">
        <f t="shared" si="27"/>
        <v xml:space="preserve"> </v>
      </c>
      <c r="AN39" s="33" t="str">
        <f t="shared" si="28"/>
        <v xml:space="preserve"> </v>
      </c>
      <c r="AO39" s="30" t="str">
        <f t="shared" si="29"/>
        <v xml:space="preserve"> </v>
      </c>
      <c r="AP39" s="30" t="str">
        <f t="shared" si="30"/>
        <v xml:space="preserve"> </v>
      </c>
      <c r="AQ39" s="33" t="str">
        <f t="shared" si="31"/>
        <v xml:space="preserve"> </v>
      </c>
      <c r="AR39" s="30" t="str">
        <f t="shared" si="32"/>
        <v xml:space="preserve"> </v>
      </c>
      <c r="AS39" s="30" t="str">
        <f t="shared" si="33"/>
        <v xml:space="preserve"> </v>
      </c>
      <c r="AT39" s="33" t="str">
        <f t="shared" si="34"/>
        <v xml:space="preserve"> </v>
      </c>
      <c r="AU39" s="30" t="str">
        <f t="shared" si="35"/>
        <v xml:space="preserve"> </v>
      </c>
      <c r="AV39" s="30" t="str">
        <f t="shared" si="36"/>
        <v xml:space="preserve"> </v>
      </c>
      <c r="AW39" s="33" t="str">
        <f t="shared" si="37"/>
        <v xml:space="preserve"> </v>
      </c>
      <c r="AX39" s="30" t="str">
        <f t="shared" si="38"/>
        <v xml:space="preserve"> </v>
      </c>
      <c r="AY39" s="30" t="str">
        <f t="shared" si="39"/>
        <v xml:space="preserve"> </v>
      </c>
      <c r="AZ39" s="177" t="str">
        <f t="shared" si="41"/>
        <v xml:space="preserve"> </v>
      </c>
      <c r="BA39" s="178" t="str">
        <f t="shared" si="42"/>
        <v xml:space="preserve"> </v>
      </c>
      <c r="BB39" s="177" t="str">
        <f t="shared" si="43"/>
        <v xml:space="preserve"> </v>
      </c>
      <c r="BC39" s="178" t="str">
        <f t="shared" si="44"/>
        <v xml:space="preserve"> </v>
      </c>
      <c r="BD39" s="177" t="str">
        <f t="shared" si="45"/>
        <v xml:space="preserve"> </v>
      </c>
      <c r="BE39" s="178" t="str">
        <f t="shared" si="46"/>
        <v xml:space="preserve"> </v>
      </c>
      <c r="BF39" s="177" t="str">
        <f t="shared" si="47"/>
        <v xml:space="preserve"> </v>
      </c>
      <c r="BG39" s="178" t="str">
        <f t="shared" si="48"/>
        <v xml:space="preserve"> </v>
      </c>
      <c r="BH39" s="177" t="str">
        <f t="shared" si="49"/>
        <v xml:space="preserve"> </v>
      </c>
      <c r="BI39" s="178" t="str">
        <f t="shared" si="50"/>
        <v xml:space="preserve"> </v>
      </c>
      <c r="BJ39" s="177" t="str">
        <f t="shared" si="51"/>
        <v xml:space="preserve"> </v>
      </c>
      <c r="BK39" s="178" t="str">
        <f t="shared" si="52"/>
        <v xml:space="preserve"> </v>
      </c>
      <c r="BL39" s="177" t="str">
        <f t="shared" si="53"/>
        <v xml:space="preserve"> </v>
      </c>
      <c r="BM39" s="178" t="str">
        <f t="shared" si="54"/>
        <v xml:space="preserve"> </v>
      </c>
      <c r="BN39" s="177" t="str">
        <f t="shared" si="55"/>
        <v xml:space="preserve"> </v>
      </c>
      <c r="BO39" s="178" t="str">
        <f t="shared" si="56"/>
        <v xml:space="preserve"> </v>
      </c>
    </row>
    <row r="40" spans="1:67" ht="15" x14ac:dyDescent="0.35">
      <c r="A40" s="1"/>
      <c r="B40" s="125"/>
      <c r="C40" s="12"/>
      <c r="D40" s="13"/>
      <c r="E40" s="14">
        <v>0</v>
      </c>
      <c r="F40" s="14">
        <v>0</v>
      </c>
      <c r="G40" s="14">
        <v>0</v>
      </c>
      <c r="H40" s="49">
        <v>0</v>
      </c>
      <c r="I40" s="15">
        <v>0</v>
      </c>
      <c r="J40" s="76" t="str">
        <f t="shared" si="40"/>
        <v xml:space="preserve"> </v>
      </c>
      <c r="K40" s="59">
        <f t="shared" si="57"/>
        <v>0</v>
      </c>
      <c r="L40" s="7"/>
      <c r="M40" s="103" t="str">
        <f t="shared" si="58"/>
        <v xml:space="preserve"> </v>
      </c>
      <c r="N40" s="28" t="str">
        <f t="shared" si="59"/>
        <v xml:space="preserve"> </v>
      </c>
      <c r="P40" s="29" t="str">
        <f t="shared" si="4"/>
        <v xml:space="preserve"> </v>
      </c>
      <c r="Q40" s="29" t="str">
        <f t="shared" si="5"/>
        <v xml:space="preserve"> </v>
      </c>
      <c r="R40" s="30" t="str">
        <f t="shared" si="6"/>
        <v xml:space="preserve"> </v>
      </c>
      <c r="S40" s="29" t="str">
        <f t="shared" si="7"/>
        <v xml:space="preserve"> </v>
      </c>
      <c r="T40" s="29" t="str">
        <f t="shared" si="8"/>
        <v xml:space="preserve"> </v>
      </c>
      <c r="U40" s="30" t="str">
        <f t="shared" si="9"/>
        <v xml:space="preserve"> </v>
      </c>
      <c r="V40" s="30" t="str">
        <f t="shared" si="10"/>
        <v xml:space="preserve"> </v>
      </c>
      <c r="W40" s="30" t="str">
        <f t="shared" si="11"/>
        <v xml:space="preserve"> </v>
      </c>
      <c r="X40" s="30" t="str">
        <f t="shared" si="12"/>
        <v xml:space="preserve"> </v>
      </c>
      <c r="Y40" s="30" t="str">
        <f t="shared" si="13"/>
        <v xml:space="preserve"> </v>
      </c>
      <c r="Z40" s="30" t="str">
        <f t="shared" si="14"/>
        <v xml:space="preserve"> </v>
      </c>
      <c r="AA40" s="30" t="str">
        <f t="shared" si="15"/>
        <v xml:space="preserve"> </v>
      </c>
      <c r="AB40" s="30" t="str">
        <f t="shared" si="16"/>
        <v xml:space="preserve"> </v>
      </c>
      <c r="AC40" s="30" t="str">
        <f t="shared" si="17"/>
        <v xml:space="preserve"> </v>
      </c>
      <c r="AD40" s="30" t="str">
        <f t="shared" si="18"/>
        <v xml:space="preserve"> </v>
      </c>
      <c r="AE40" s="30" t="str">
        <f t="shared" si="19"/>
        <v xml:space="preserve"> </v>
      </c>
      <c r="AF40" s="30" t="str">
        <f t="shared" si="20"/>
        <v xml:space="preserve"> </v>
      </c>
      <c r="AG40" s="30" t="str">
        <f t="shared" si="21"/>
        <v xml:space="preserve"> </v>
      </c>
      <c r="AH40" s="30" t="str">
        <f t="shared" si="22"/>
        <v xml:space="preserve"> </v>
      </c>
      <c r="AI40" s="30" t="str">
        <f t="shared" si="23"/>
        <v xml:space="preserve"> </v>
      </c>
      <c r="AJ40" s="30" t="str">
        <f t="shared" si="24"/>
        <v xml:space="preserve"> </v>
      </c>
      <c r="AK40" s="33" t="str">
        <f t="shared" si="25"/>
        <v xml:space="preserve"> </v>
      </c>
      <c r="AL40" s="30" t="str">
        <f t="shared" si="26"/>
        <v xml:space="preserve"> </v>
      </c>
      <c r="AM40" s="30" t="str">
        <f t="shared" si="27"/>
        <v xml:space="preserve"> </v>
      </c>
      <c r="AN40" s="33" t="str">
        <f t="shared" si="28"/>
        <v xml:space="preserve"> </v>
      </c>
      <c r="AO40" s="30" t="str">
        <f t="shared" si="29"/>
        <v xml:space="preserve"> </v>
      </c>
      <c r="AP40" s="30" t="str">
        <f t="shared" si="30"/>
        <v xml:space="preserve"> </v>
      </c>
      <c r="AQ40" s="33" t="str">
        <f t="shared" si="31"/>
        <v xml:space="preserve"> </v>
      </c>
      <c r="AR40" s="30" t="str">
        <f t="shared" si="32"/>
        <v xml:space="preserve"> </v>
      </c>
      <c r="AS40" s="30" t="str">
        <f t="shared" si="33"/>
        <v xml:space="preserve"> </v>
      </c>
      <c r="AT40" s="33" t="str">
        <f t="shared" si="34"/>
        <v xml:space="preserve"> </v>
      </c>
      <c r="AU40" s="30" t="str">
        <f t="shared" si="35"/>
        <v xml:space="preserve"> </v>
      </c>
      <c r="AV40" s="30" t="str">
        <f t="shared" si="36"/>
        <v xml:space="preserve"> </v>
      </c>
      <c r="AW40" s="33" t="str">
        <f t="shared" si="37"/>
        <v xml:space="preserve"> </v>
      </c>
      <c r="AX40" s="30" t="str">
        <f t="shared" si="38"/>
        <v xml:space="preserve"> </v>
      </c>
      <c r="AY40" s="30" t="str">
        <f t="shared" si="39"/>
        <v xml:space="preserve"> </v>
      </c>
      <c r="AZ40" s="177" t="str">
        <f t="shared" si="41"/>
        <v xml:space="preserve"> </v>
      </c>
      <c r="BA40" s="178" t="str">
        <f t="shared" si="42"/>
        <v xml:space="preserve"> </v>
      </c>
      <c r="BB40" s="177" t="str">
        <f t="shared" si="43"/>
        <v xml:space="preserve"> </v>
      </c>
      <c r="BC40" s="178" t="str">
        <f t="shared" si="44"/>
        <v xml:space="preserve"> </v>
      </c>
      <c r="BD40" s="177" t="str">
        <f t="shared" si="45"/>
        <v xml:space="preserve"> </v>
      </c>
      <c r="BE40" s="178" t="str">
        <f t="shared" si="46"/>
        <v xml:space="preserve"> </v>
      </c>
      <c r="BF40" s="177" t="str">
        <f t="shared" si="47"/>
        <v xml:space="preserve"> </v>
      </c>
      <c r="BG40" s="178" t="str">
        <f t="shared" si="48"/>
        <v xml:space="preserve"> </v>
      </c>
      <c r="BH40" s="177" t="str">
        <f t="shared" si="49"/>
        <v xml:space="preserve"> </v>
      </c>
      <c r="BI40" s="178" t="str">
        <f t="shared" si="50"/>
        <v xml:space="preserve"> </v>
      </c>
      <c r="BJ40" s="177" t="str">
        <f t="shared" si="51"/>
        <v xml:space="preserve"> </v>
      </c>
      <c r="BK40" s="178" t="str">
        <f t="shared" si="52"/>
        <v xml:space="preserve"> </v>
      </c>
      <c r="BL40" s="177" t="str">
        <f t="shared" si="53"/>
        <v xml:space="preserve"> </v>
      </c>
      <c r="BM40" s="178" t="str">
        <f t="shared" si="54"/>
        <v xml:space="preserve"> </v>
      </c>
      <c r="BN40" s="177" t="str">
        <f t="shared" si="55"/>
        <v xml:space="preserve"> </v>
      </c>
      <c r="BO40" s="178" t="str">
        <f t="shared" si="56"/>
        <v xml:space="preserve"> </v>
      </c>
    </row>
    <row r="41" spans="1:67" ht="15" x14ac:dyDescent="0.35">
      <c r="A41" s="1"/>
      <c r="B41" s="125"/>
      <c r="C41" s="12"/>
      <c r="D41" s="13"/>
      <c r="E41" s="14">
        <v>0</v>
      </c>
      <c r="F41" s="14">
        <v>0</v>
      </c>
      <c r="G41" s="14">
        <v>0</v>
      </c>
      <c r="H41" s="49">
        <v>0</v>
      </c>
      <c r="I41" s="15">
        <v>0</v>
      </c>
      <c r="J41" s="76" t="str">
        <f t="shared" si="40"/>
        <v xml:space="preserve"> </v>
      </c>
      <c r="K41" s="59">
        <f t="shared" si="57"/>
        <v>0</v>
      </c>
      <c r="L41" s="7"/>
      <c r="M41" s="103" t="str">
        <f t="shared" si="58"/>
        <v xml:space="preserve"> </v>
      </c>
      <c r="N41" s="28" t="str">
        <f t="shared" si="59"/>
        <v xml:space="preserve"> </v>
      </c>
      <c r="P41" s="29" t="str">
        <f t="shared" si="4"/>
        <v xml:space="preserve"> </v>
      </c>
      <c r="Q41" s="29" t="str">
        <f t="shared" si="5"/>
        <v xml:space="preserve"> </v>
      </c>
      <c r="R41" s="30" t="str">
        <f t="shared" si="6"/>
        <v xml:space="preserve"> </v>
      </c>
      <c r="S41" s="29" t="str">
        <f t="shared" si="7"/>
        <v xml:space="preserve"> </v>
      </c>
      <c r="T41" s="29" t="str">
        <f t="shared" si="8"/>
        <v xml:space="preserve"> </v>
      </c>
      <c r="U41" s="30" t="str">
        <f t="shared" si="9"/>
        <v xml:space="preserve"> </v>
      </c>
      <c r="V41" s="30" t="str">
        <f t="shared" si="10"/>
        <v xml:space="preserve"> </v>
      </c>
      <c r="W41" s="30" t="str">
        <f t="shared" si="11"/>
        <v xml:space="preserve"> </v>
      </c>
      <c r="X41" s="30" t="str">
        <f t="shared" si="12"/>
        <v xml:space="preserve"> </v>
      </c>
      <c r="Y41" s="30" t="str">
        <f t="shared" si="13"/>
        <v xml:space="preserve"> </v>
      </c>
      <c r="Z41" s="30" t="str">
        <f t="shared" si="14"/>
        <v xml:space="preserve"> </v>
      </c>
      <c r="AA41" s="30" t="str">
        <f t="shared" si="15"/>
        <v xml:space="preserve"> </v>
      </c>
      <c r="AB41" s="30" t="str">
        <f t="shared" si="16"/>
        <v xml:space="preserve"> </v>
      </c>
      <c r="AC41" s="30" t="str">
        <f t="shared" si="17"/>
        <v xml:space="preserve"> </v>
      </c>
      <c r="AD41" s="30" t="str">
        <f t="shared" si="18"/>
        <v xml:space="preserve"> </v>
      </c>
      <c r="AE41" s="30" t="str">
        <f t="shared" si="19"/>
        <v xml:space="preserve"> </v>
      </c>
      <c r="AF41" s="30" t="str">
        <f t="shared" si="20"/>
        <v xml:space="preserve"> </v>
      </c>
      <c r="AG41" s="30" t="str">
        <f t="shared" si="21"/>
        <v xml:space="preserve"> </v>
      </c>
      <c r="AH41" s="30" t="str">
        <f t="shared" si="22"/>
        <v xml:space="preserve"> </v>
      </c>
      <c r="AI41" s="30" t="str">
        <f t="shared" si="23"/>
        <v xml:space="preserve"> </v>
      </c>
      <c r="AJ41" s="30" t="str">
        <f t="shared" si="24"/>
        <v xml:space="preserve"> </v>
      </c>
      <c r="AK41" s="33" t="str">
        <f t="shared" si="25"/>
        <v xml:space="preserve"> </v>
      </c>
      <c r="AL41" s="30" t="str">
        <f t="shared" si="26"/>
        <v xml:space="preserve"> </v>
      </c>
      <c r="AM41" s="30" t="str">
        <f t="shared" si="27"/>
        <v xml:space="preserve"> </v>
      </c>
      <c r="AN41" s="33" t="str">
        <f t="shared" si="28"/>
        <v xml:space="preserve"> </v>
      </c>
      <c r="AO41" s="30" t="str">
        <f t="shared" si="29"/>
        <v xml:space="preserve"> </v>
      </c>
      <c r="AP41" s="30" t="str">
        <f t="shared" si="30"/>
        <v xml:space="preserve"> </v>
      </c>
      <c r="AQ41" s="33" t="str">
        <f t="shared" si="31"/>
        <v xml:space="preserve"> </v>
      </c>
      <c r="AR41" s="30" t="str">
        <f t="shared" si="32"/>
        <v xml:space="preserve"> </v>
      </c>
      <c r="AS41" s="30" t="str">
        <f t="shared" si="33"/>
        <v xml:space="preserve"> </v>
      </c>
      <c r="AT41" s="33" t="str">
        <f t="shared" si="34"/>
        <v xml:space="preserve"> </v>
      </c>
      <c r="AU41" s="30" t="str">
        <f t="shared" si="35"/>
        <v xml:space="preserve"> </v>
      </c>
      <c r="AV41" s="30" t="str">
        <f t="shared" si="36"/>
        <v xml:space="preserve"> </v>
      </c>
      <c r="AW41" s="33" t="str">
        <f t="shared" si="37"/>
        <v xml:space="preserve"> </v>
      </c>
      <c r="AX41" s="30" t="str">
        <f t="shared" si="38"/>
        <v xml:space="preserve"> </v>
      </c>
      <c r="AY41" s="30" t="str">
        <f t="shared" si="39"/>
        <v xml:space="preserve"> </v>
      </c>
      <c r="AZ41" s="177" t="str">
        <f t="shared" si="41"/>
        <v xml:space="preserve"> </v>
      </c>
      <c r="BA41" s="178" t="str">
        <f t="shared" si="42"/>
        <v xml:space="preserve"> </v>
      </c>
      <c r="BB41" s="177" t="str">
        <f t="shared" si="43"/>
        <v xml:space="preserve"> </v>
      </c>
      <c r="BC41" s="178" t="str">
        <f t="shared" si="44"/>
        <v xml:space="preserve"> </v>
      </c>
      <c r="BD41" s="177" t="str">
        <f t="shared" si="45"/>
        <v xml:space="preserve"> </v>
      </c>
      <c r="BE41" s="178" t="str">
        <f t="shared" si="46"/>
        <v xml:space="preserve"> </v>
      </c>
      <c r="BF41" s="177" t="str">
        <f t="shared" si="47"/>
        <v xml:space="preserve"> </v>
      </c>
      <c r="BG41" s="178" t="str">
        <f t="shared" si="48"/>
        <v xml:space="preserve"> </v>
      </c>
      <c r="BH41" s="177" t="str">
        <f t="shared" si="49"/>
        <v xml:space="preserve"> </v>
      </c>
      <c r="BI41" s="178" t="str">
        <f t="shared" si="50"/>
        <v xml:space="preserve"> </v>
      </c>
      <c r="BJ41" s="177" t="str">
        <f t="shared" si="51"/>
        <v xml:space="preserve"> </v>
      </c>
      <c r="BK41" s="178" t="str">
        <f t="shared" si="52"/>
        <v xml:space="preserve"> </v>
      </c>
      <c r="BL41" s="177" t="str">
        <f t="shared" si="53"/>
        <v xml:space="preserve"> </v>
      </c>
      <c r="BM41" s="178" t="str">
        <f t="shared" si="54"/>
        <v xml:space="preserve"> </v>
      </c>
      <c r="BN41" s="177" t="str">
        <f t="shared" si="55"/>
        <v xml:space="preserve"> </v>
      </c>
      <c r="BO41" s="178" t="str">
        <f t="shared" si="56"/>
        <v xml:space="preserve"> </v>
      </c>
    </row>
    <row r="42" spans="1:67" ht="15" x14ac:dyDescent="0.35">
      <c r="A42" s="1"/>
      <c r="B42" s="125"/>
      <c r="C42" s="12"/>
      <c r="D42" s="13"/>
      <c r="E42" s="14">
        <v>0</v>
      </c>
      <c r="F42" s="14">
        <v>0</v>
      </c>
      <c r="G42" s="14">
        <v>0</v>
      </c>
      <c r="H42" s="49">
        <v>0</v>
      </c>
      <c r="I42" s="15">
        <v>0</v>
      </c>
      <c r="J42" s="76" t="str">
        <f t="shared" si="40"/>
        <v xml:space="preserve"> </v>
      </c>
      <c r="K42" s="59">
        <f t="shared" si="57"/>
        <v>0</v>
      </c>
      <c r="L42" s="7"/>
      <c r="M42" s="103" t="str">
        <f t="shared" si="58"/>
        <v xml:space="preserve"> </v>
      </c>
      <c r="N42" s="28" t="str">
        <f t="shared" si="59"/>
        <v xml:space="preserve"> </v>
      </c>
      <c r="P42" s="29" t="str">
        <f t="shared" si="4"/>
        <v xml:space="preserve"> </v>
      </c>
      <c r="Q42" s="29" t="str">
        <f t="shared" si="5"/>
        <v xml:space="preserve"> </v>
      </c>
      <c r="R42" s="30" t="str">
        <f t="shared" si="6"/>
        <v xml:space="preserve"> </v>
      </c>
      <c r="S42" s="29" t="str">
        <f t="shared" si="7"/>
        <v xml:space="preserve"> </v>
      </c>
      <c r="T42" s="29" t="str">
        <f t="shared" si="8"/>
        <v xml:space="preserve"> </v>
      </c>
      <c r="U42" s="30" t="str">
        <f t="shared" si="9"/>
        <v xml:space="preserve"> </v>
      </c>
      <c r="V42" s="30" t="str">
        <f t="shared" si="10"/>
        <v xml:space="preserve"> </v>
      </c>
      <c r="W42" s="30" t="str">
        <f t="shared" si="11"/>
        <v xml:space="preserve"> </v>
      </c>
      <c r="X42" s="30" t="str">
        <f t="shared" si="12"/>
        <v xml:space="preserve"> </v>
      </c>
      <c r="Y42" s="30" t="str">
        <f t="shared" si="13"/>
        <v xml:space="preserve"> </v>
      </c>
      <c r="Z42" s="30" t="str">
        <f t="shared" si="14"/>
        <v xml:space="preserve"> </v>
      </c>
      <c r="AA42" s="30" t="str">
        <f t="shared" si="15"/>
        <v xml:space="preserve"> </v>
      </c>
      <c r="AB42" s="30" t="str">
        <f t="shared" si="16"/>
        <v xml:space="preserve"> </v>
      </c>
      <c r="AC42" s="30" t="str">
        <f t="shared" si="17"/>
        <v xml:space="preserve"> </v>
      </c>
      <c r="AD42" s="30" t="str">
        <f t="shared" si="18"/>
        <v xml:space="preserve"> </v>
      </c>
      <c r="AE42" s="30" t="str">
        <f t="shared" si="19"/>
        <v xml:space="preserve"> </v>
      </c>
      <c r="AF42" s="30" t="str">
        <f t="shared" si="20"/>
        <v xml:space="preserve"> </v>
      </c>
      <c r="AG42" s="30" t="str">
        <f t="shared" si="21"/>
        <v xml:space="preserve"> </v>
      </c>
      <c r="AH42" s="30" t="str">
        <f t="shared" si="22"/>
        <v xml:space="preserve"> </v>
      </c>
      <c r="AI42" s="30" t="str">
        <f t="shared" si="23"/>
        <v xml:space="preserve"> </v>
      </c>
      <c r="AJ42" s="30" t="str">
        <f t="shared" si="24"/>
        <v xml:space="preserve"> </v>
      </c>
      <c r="AK42" s="33" t="str">
        <f t="shared" si="25"/>
        <v xml:space="preserve"> </v>
      </c>
      <c r="AL42" s="30" t="str">
        <f t="shared" si="26"/>
        <v xml:space="preserve"> </v>
      </c>
      <c r="AM42" s="30" t="str">
        <f t="shared" si="27"/>
        <v xml:space="preserve"> </v>
      </c>
      <c r="AN42" s="33" t="str">
        <f t="shared" si="28"/>
        <v xml:space="preserve"> </v>
      </c>
      <c r="AO42" s="30" t="str">
        <f t="shared" si="29"/>
        <v xml:space="preserve"> </v>
      </c>
      <c r="AP42" s="30" t="str">
        <f t="shared" si="30"/>
        <v xml:space="preserve"> </v>
      </c>
      <c r="AQ42" s="33" t="str">
        <f t="shared" si="31"/>
        <v xml:space="preserve"> </v>
      </c>
      <c r="AR42" s="30" t="str">
        <f t="shared" si="32"/>
        <v xml:space="preserve"> </v>
      </c>
      <c r="AS42" s="30" t="str">
        <f t="shared" si="33"/>
        <v xml:space="preserve"> </v>
      </c>
      <c r="AT42" s="33" t="str">
        <f t="shared" si="34"/>
        <v xml:space="preserve"> </v>
      </c>
      <c r="AU42" s="30" t="str">
        <f t="shared" si="35"/>
        <v xml:space="preserve"> </v>
      </c>
      <c r="AV42" s="30" t="str">
        <f t="shared" si="36"/>
        <v xml:space="preserve"> </v>
      </c>
      <c r="AW42" s="33" t="str">
        <f t="shared" si="37"/>
        <v xml:space="preserve"> </v>
      </c>
      <c r="AX42" s="30" t="str">
        <f t="shared" si="38"/>
        <v xml:space="preserve"> </v>
      </c>
      <c r="AY42" s="30" t="str">
        <f t="shared" si="39"/>
        <v xml:space="preserve"> </v>
      </c>
      <c r="AZ42" s="177" t="str">
        <f t="shared" si="41"/>
        <v xml:space="preserve"> </v>
      </c>
      <c r="BA42" s="178" t="str">
        <f t="shared" si="42"/>
        <v xml:space="preserve"> </v>
      </c>
      <c r="BB42" s="177" t="str">
        <f t="shared" si="43"/>
        <v xml:space="preserve"> </v>
      </c>
      <c r="BC42" s="178" t="str">
        <f t="shared" si="44"/>
        <v xml:space="preserve"> </v>
      </c>
      <c r="BD42" s="177" t="str">
        <f t="shared" si="45"/>
        <v xml:space="preserve"> </v>
      </c>
      <c r="BE42" s="178" t="str">
        <f t="shared" si="46"/>
        <v xml:space="preserve"> </v>
      </c>
      <c r="BF42" s="177" t="str">
        <f t="shared" si="47"/>
        <v xml:space="preserve"> </v>
      </c>
      <c r="BG42" s="178" t="str">
        <f t="shared" si="48"/>
        <v xml:space="preserve"> </v>
      </c>
      <c r="BH42" s="177" t="str">
        <f t="shared" si="49"/>
        <v xml:space="preserve"> </v>
      </c>
      <c r="BI42" s="178" t="str">
        <f t="shared" si="50"/>
        <v xml:space="preserve"> </v>
      </c>
      <c r="BJ42" s="177" t="str">
        <f t="shared" si="51"/>
        <v xml:space="preserve"> </v>
      </c>
      <c r="BK42" s="178" t="str">
        <f t="shared" si="52"/>
        <v xml:space="preserve"> </v>
      </c>
      <c r="BL42" s="177" t="str">
        <f t="shared" si="53"/>
        <v xml:space="preserve"> </v>
      </c>
      <c r="BM42" s="178" t="str">
        <f t="shared" si="54"/>
        <v xml:space="preserve"> </v>
      </c>
      <c r="BN42" s="177" t="str">
        <f t="shared" si="55"/>
        <v xml:space="preserve"> </v>
      </c>
      <c r="BO42" s="178" t="str">
        <f t="shared" si="56"/>
        <v xml:space="preserve"> </v>
      </c>
    </row>
    <row r="43" spans="1:67" ht="15" x14ac:dyDescent="0.35">
      <c r="A43" s="1"/>
      <c r="B43" s="125"/>
      <c r="C43" s="12"/>
      <c r="D43" s="13"/>
      <c r="E43" s="14">
        <v>0</v>
      </c>
      <c r="F43" s="14">
        <v>0</v>
      </c>
      <c r="G43" s="14">
        <v>0</v>
      </c>
      <c r="H43" s="49">
        <v>0</v>
      </c>
      <c r="I43" s="15">
        <v>0</v>
      </c>
      <c r="J43" s="76" t="str">
        <f t="shared" si="40"/>
        <v xml:space="preserve"> </v>
      </c>
      <c r="K43" s="59">
        <f t="shared" si="57"/>
        <v>0</v>
      </c>
      <c r="L43" s="7"/>
      <c r="M43" s="103" t="str">
        <f t="shared" si="58"/>
        <v xml:space="preserve"> </v>
      </c>
      <c r="N43" s="28" t="str">
        <f t="shared" si="59"/>
        <v xml:space="preserve"> </v>
      </c>
      <c r="P43" s="29" t="str">
        <f t="shared" si="4"/>
        <v xml:space="preserve"> </v>
      </c>
      <c r="Q43" s="29" t="str">
        <f t="shared" si="5"/>
        <v xml:space="preserve"> </v>
      </c>
      <c r="R43" s="30" t="str">
        <f t="shared" si="6"/>
        <v xml:space="preserve"> </v>
      </c>
      <c r="S43" s="29" t="str">
        <f t="shared" si="7"/>
        <v xml:space="preserve"> </v>
      </c>
      <c r="T43" s="29" t="str">
        <f t="shared" si="8"/>
        <v xml:space="preserve"> </v>
      </c>
      <c r="U43" s="30" t="str">
        <f t="shared" si="9"/>
        <v xml:space="preserve"> </v>
      </c>
      <c r="V43" s="30" t="str">
        <f t="shared" si="10"/>
        <v xml:space="preserve"> </v>
      </c>
      <c r="W43" s="30" t="str">
        <f t="shared" si="11"/>
        <v xml:space="preserve"> </v>
      </c>
      <c r="X43" s="30" t="str">
        <f t="shared" si="12"/>
        <v xml:space="preserve"> </v>
      </c>
      <c r="Y43" s="30" t="str">
        <f t="shared" si="13"/>
        <v xml:space="preserve"> </v>
      </c>
      <c r="Z43" s="30" t="str">
        <f t="shared" si="14"/>
        <v xml:space="preserve"> </v>
      </c>
      <c r="AA43" s="30" t="str">
        <f t="shared" si="15"/>
        <v xml:space="preserve"> </v>
      </c>
      <c r="AB43" s="30" t="str">
        <f t="shared" si="16"/>
        <v xml:space="preserve"> </v>
      </c>
      <c r="AC43" s="30" t="str">
        <f t="shared" si="17"/>
        <v xml:space="preserve"> </v>
      </c>
      <c r="AD43" s="30" t="str">
        <f t="shared" si="18"/>
        <v xml:space="preserve"> </v>
      </c>
      <c r="AE43" s="30" t="str">
        <f t="shared" si="19"/>
        <v xml:space="preserve"> </v>
      </c>
      <c r="AF43" s="30" t="str">
        <f t="shared" si="20"/>
        <v xml:space="preserve"> </v>
      </c>
      <c r="AG43" s="30" t="str">
        <f t="shared" si="21"/>
        <v xml:space="preserve"> </v>
      </c>
      <c r="AH43" s="30" t="str">
        <f t="shared" si="22"/>
        <v xml:space="preserve"> </v>
      </c>
      <c r="AI43" s="30" t="str">
        <f t="shared" si="23"/>
        <v xml:space="preserve"> </v>
      </c>
      <c r="AJ43" s="30" t="str">
        <f t="shared" si="24"/>
        <v xml:space="preserve"> </v>
      </c>
      <c r="AK43" s="33" t="str">
        <f t="shared" si="25"/>
        <v xml:space="preserve"> </v>
      </c>
      <c r="AL43" s="30" t="str">
        <f t="shared" si="26"/>
        <v xml:space="preserve"> </v>
      </c>
      <c r="AM43" s="30" t="str">
        <f t="shared" si="27"/>
        <v xml:space="preserve"> </v>
      </c>
      <c r="AN43" s="33" t="str">
        <f t="shared" si="28"/>
        <v xml:space="preserve"> </v>
      </c>
      <c r="AO43" s="30" t="str">
        <f t="shared" si="29"/>
        <v xml:space="preserve"> </v>
      </c>
      <c r="AP43" s="30" t="str">
        <f t="shared" si="30"/>
        <v xml:space="preserve"> </v>
      </c>
      <c r="AQ43" s="33" t="str">
        <f t="shared" si="31"/>
        <v xml:space="preserve"> </v>
      </c>
      <c r="AR43" s="30" t="str">
        <f t="shared" si="32"/>
        <v xml:space="preserve"> </v>
      </c>
      <c r="AS43" s="30" t="str">
        <f t="shared" si="33"/>
        <v xml:space="preserve"> </v>
      </c>
      <c r="AT43" s="33" t="str">
        <f t="shared" si="34"/>
        <v xml:space="preserve"> </v>
      </c>
      <c r="AU43" s="30" t="str">
        <f t="shared" si="35"/>
        <v xml:space="preserve"> </v>
      </c>
      <c r="AV43" s="30" t="str">
        <f t="shared" si="36"/>
        <v xml:space="preserve"> </v>
      </c>
      <c r="AW43" s="33" t="str">
        <f t="shared" si="37"/>
        <v xml:space="preserve"> </v>
      </c>
      <c r="AX43" s="30" t="str">
        <f t="shared" si="38"/>
        <v xml:space="preserve"> </v>
      </c>
      <c r="AY43" s="30" t="str">
        <f t="shared" si="39"/>
        <v xml:space="preserve"> </v>
      </c>
      <c r="AZ43" s="177" t="str">
        <f t="shared" si="41"/>
        <v xml:space="preserve"> </v>
      </c>
      <c r="BA43" s="178" t="str">
        <f t="shared" si="42"/>
        <v xml:space="preserve"> </v>
      </c>
      <c r="BB43" s="177" t="str">
        <f t="shared" si="43"/>
        <v xml:space="preserve"> </v>
      </c>
      <c r="BC43" s="178" t="str">
        <f t="shared" si="44"/>
        <v xml:space="preserve"> </v>
      </c>
      <c r="BD43" s="177" t="str">
        <f t="shared" si="45"/>
        <v xml:space="preserve"> </v>
      </c>
      <c r="BE43" s="178" t="str">
        <f t="shared" si="46"/>
        <v xml:space="preserve"> </v>
      </c>
      <c r="BF43" s="177" t="str">
        <f t="shared" si="47"/>
        <v xml:space="preserve"> </v>
      </c>
      <c r="BG43" s="178" t="str">
        <f t="shared" si="48"/>
        <v xml:space="preserve"> </v>
      </c>
      <c r="BH43" s="177" t="str">
        <f t="shared" si="49"/>
        <v xml:space="preserve"> </v>
      </c>
      <c r="BI43" s="178" t="str">
        <f t="shared" si="50"/>
        <v xml:space="preserve"> </v>
      </c>
      <c r="BJ43" s="177" t="str">
        <f t="shared" si="51"/>
        <v xml:space="preserve"> </v>
      </c>
      <c r="BK43" s="178" t="str">
        <f t="shared" si="52"/>
        <v xml:space="preserve"> </v>
      </c>
      <c r="BL43" s="177" t="str">
        <f t="shared" si="53"/>
        <v xml:space="preserve"> </v>
      </c>
      <c r="BM43" s="178" t="str">
        <f t="shared" si="54"/>
        <v xml:space="preserve"> </v>
      </c>
      <c r="BN43" s="177" t="str">
        <f t="shared" si="55"/>
        <v xml:space="preserve"> </v>
      </c>
      <c r="BO43" s="178" t="str">
        <f t="shared" si="56"/>
        <v xml:space="preserve"> </v>
      </c>
    </row>
    <row r="44" spans="1:67" ht="15" x14ac:dyDescent="0.35">
      <c r="A44" s="1"/>
      <c r="B44" s="125"/>
      <c r="C44" s="12"/>
      <c r="D44" s="13"/>
      <c r="E44" s="14">
        <v>0</v>
      </c>
      <c r="F44" s="14">
        <v>0</v>
      </c>
      <c r="G44" s="14">
        <v>0</v>
      </c>
      <c r="H44" s="49">
        <v>0</v>
      </c>
      <c r="I44" s="15">
        <v>0</v>
      </c>
      <c r="J44" s="76" t="str">
        <f t="shared" si="40"/>
        <v xml:space="preserve"> </v>
      </c>
      <c r="K44" s="59">
        <f t="shared" si="57"/>
        <v>0</v>
      </c>
      <c r="L44" s="7"/>
      <c r="M44" s="103" t="str">
        <f t="shared" si="58"/>
        <v xml:space="preserve"> </v>
      </c>
      <c r="N44" s="28" t="str">
        <f t="shared" si="59"/>
        <v xml:space="preserve"> </v>
      </c>
      <c r="P44" s="29" t="str">
        <f t="shared" si="4"/>
        <v xml:space="preserve"> </v>
      </c>
      <c r="Q44" s="29" t="str">
        <f t="shared" si="5"/>
        <v xml:space="preserve"> </v>
      </c>
      <c r="R44" s="30" t="str">
        <f t="shared" si="6"/>
        <v xml:space="preserve"> </v>
      </c>
      <c r="S44" s="29" t="str">
        <f t="shared" si="7"/>
        <v xml:space="preserve"> </v>
      </c>
      <c r="T44" s="29" t="str">
        <f t="shared" si="8"/>
        <v xml:space="preserve"> </v>
      </c>
      <c r="U44" s="30" t="str">
        <f t="shared" si="9"/>
        <v xml:space="preserve"> </v>
      </c>
      <c r="V44" s="30" t="str">
        <f t="shared" si="10"/>
        <v xml:space="preserve"> </v>
      </c>
      <c r="W44" s="30" t="str">
        <f t="shared" si="11"/>
        <v xml:space="preserve"> </v>
      </c>
      <c r="X44" s="30" t="str">
        <f t="shared" si="12"/>
        <v xml:space="preserve"> </v>
      </c>
      <c r="Y44" s="30" t="str">
        <f t="shared" si="13"/>
        <v xml:space="preserve"> </v>
      </c>
      <c r="Z44" s="30" t="str">
        <f t="shared" si="14"/>
        <v xml:space="preserve"> </v>
      </c>
      <c r="AA44" s="30" t="str">
        <f t="shared" si="15"/>
        <v xml:space="preserve"> </v>
      </c>
      <c r="AB44" s="30" t="str">
        <f t="shared" si="16"/>
        <v xml:space="preserve"> </v>
      </c>
      <c r="AC44" s="30" t="str">
        <f t="shared" si="17"/>
        <v xml:space="preserve"> </v>
      </c>
      <c r="AD44" s="30" t="str">
        <f t="shared" si="18"/>
        <v xml:space="preserve"> </v>
      </c>
      <c r="AE44" s="30" t="str">
        <f t="shared" si="19"/>
        <v xml:space="preserve"> </v>
      </c>
      <c r="AF44" s="30" t="str">
        <f t="shared" si="20"/>
        <v xml:space="preserve"> </v>
      </c>
      <c r="AG44" s="30" t="str">
        <f t="shared" si="21"/>
        <v xml:space="preserve"> </v>
      </c>
      <c r="AH44" s="30" t="str">
        <f t="shared" si="22"/>
        <v xml:space="preserve"> </v>
      </c>
      <c r="AI44" s="30" t="str">
        <f t="shared" si="23"/>
        <v xml:space="preserve"> </v>
      </c>
      <c r="AJ44" s="30" t="str">
        <f t="shared" si="24"/>
        <v xml:space="preserve"> </v>
      </c>
      <c r="AK44" s="33" t="str">
        <f t="shared" si="25"/>
        <v xml:space="preserve"> </v>
      </c>
      <c r="AL44" s="30" t="str">
        <f t="shared" si="26"/>
        <v xml:space="preserve"> </v>
      </c>
      <c r="AM44" s="30" t="str">
        <f t="shared" si="27"/>
        <v xml:space="preserve"> </v>
      </c>
      <c r="AN44" s="33" t="str">
        <f t="shared" si="28"/>
        <v xml:space="preserve"> </v>
      </c>
      <c r="AO44" s="30" t="str">
        <f t="shared" si="29"/>
        <v xml:space="preserve"> </v>
      </c>
      <c r="AP44" s="30" t="str">
        <f t="shared" si="30"/>
        <v xml:space="preserve"> </v>
      </c>
      <c r="AQ44" s="33" t="str">
        <f t="shared" si="31"/>
        <v xml:space="preserve"> </v>
      </c>
      <c r="AR44" s="30" t="str">
        <f t="shared" si="32"/>
        <v xml:space="preserve"> </v>
      </c>
      <c r="AS44" s="30" t="str">
        <f t="shared" si="33"/>
        <v xml:space="preserve"> </v>
      </c>
      <c r="AT44" s="33" t="str">
        <f t="shared" si="34"/>
        <v xml:space="preserve"> </v>
      </c>
      <c r="AU44" s="30" t="str">
        <f t="shared" si="35"/>
        <v xml:space="preserve"> </v>
      </c>
      <c r="AV44" s="30" t="str">
        <f t="shared" si="36"/>
        <v xml:space="preserve"> </v>
      </c>
      <c r="AW44" s="33" t="str">
        <f t="shared" si="37"/>
        <v xml:space="preserve"> </v>
      </c>
      <c r="AX44" s="30" t="str">
        <f t="shared" si="38"/>
        <v xml:space="preserve"> </v>
      </c>
      <c r="AY44" s="30" t="str">
        <f t="shared" si="39"/>
        <v xml:space="preserve"> </v>
      </c>
      <c r="AZ44" s="177" t="str">
        <f t="shared" si="41"/>
        <v xml:space="preserve"> </v>
      </c>
      <c r="BA44" s="178" t="str">
        <f t="shared" si="42"/>
        <v xml:space="preserve"> </v>
      </c>
      <c r="BB44" s="177" t="str">
        <f t="shared" si="43"/>
        <v xml:space="preserve"> </v>
      </c>
      <c r="BC44" s="178" t="str">
        <f t="shared" si="44"/>
        <v xml:space="preserve"> </v>
      </c>
      <c r="BD44" s="177" t="str">
        <f t="shared" si="45"/>
        <v xml:space="preserve"> </v>
      </c>
      <c r="BE44" s="178" t="str">
        <f t="shared" si="46"/>
        <v xml:space="preserve"> </v>
      </c>
      <c r="BF44" s="177" t="str">
        <f t="shared" si="47"/>
        <v xml:space="preserve"> </v>
      </c>
      <c r="BG44" s="178" t="str">
        <f t="shared" si="48"/>
        <v xml:space="preserve"> </v>
      </c>
      <c r="BH44" s="177" t="str">
        <f t="shared" si="49"/>
        <v xml:space="preserve"> </v>
      </c>
      <c r="BI44" s="178" t="str">
        <f t="shared" si="50"/>
        <v xml:space="preserve"> </v>
      </c>
      <c r="BJ44" s="177" t="str">
        <f t="shared" si="51"/>
        <v xml:space="preserve"> </v>
      </c>
      <c r="BK44" s="178" t="str">
        <f t="shared" si="52"/>
        <v xml:space="preserve"> </v>
      </c>
      <c r="BL44" s="177" t="str">
        <f t="shared" si="53"/>
        <v xml:space="preserve"> </v>
      </c>
      <c r="BM44" s="178" t="str">
        <f t="shared" si="54"/>
        <v xml:space="preserve"> </v>
      </c>
      <c r="BN44" s="177" t="str">
        <f t="shared" si="55"/>
        <v xml:space="preserve"> </v>
      </c>
      <c r="BO44" s="178" t="str">
        <f t="shared" si="56"/>
        <v xml:space="preserve"> </v>
      </c>
    </row>
    <row r="45" spans="1:67" ht="15" x14ac:dyDescent="0.35">
      <c r="A45" s="1"/>
      <c r="B45" s="125"/>
      <c r="C45" s="12"/>
      <c r="D45" s="13"/>
      <c r="E45" s="14">
        <v>0</v>
      </c>
      <c r="F45" s="14">
        <v>0</v>
      </c>
      <c r="G45" s="14">
        <v>0</v>
      </c>
      <c r="H45" s="49">
        <v>0</v>
      </c>
      <c r="I45" s="15">
        <v>0</v>
      </c>
      <c r="J45" s="76" t="str">
        <f t="shared" si="40"/>
        <v xml:space="preserve"> </v>
      </c>
      <c r="K45" s="59">
        <f t="shared" si="57"/>
        <v>0</v>
      </c>
      <c r="L45" s="7"/>
      <c r="M45" s="103" t="str">
        <f t="shared" si="58"/>
        <v xml:space="preserve"> </v>
      </c>
      <c r="N45" s="28" t="str">
        <f t="shared" si="59"/>
        <v xml:space="preserve"> </v>
      </c>
      <c r="P45" s="29" t="str">
        <f t="shared" si="4"/>
        <v xml:space="preserve"> </v>
      </c>
      <c r="Q45" s="29" t="str">
        <f t="shared" si="5"/>
        <v xml:space="preserve"> </v>
      </c>
      <c r="R45" s="30" t="str">
        <f t="shared" si="6"/>
        <v xml:space="preserve"> </v>
      </c>
      <c r="S45" s="29" t="str">
        <f t="shared" si="7"/>
        <v xml:space="preserve"> </v>
      </c>
      <c r="T45" s="29" t="str">
        <f t="shared" si="8"/>
        <v xml:space="preserve"> </v>
      </c>
      <c r="U45" s="30" t="str">
        <f t="shared" si="9"/>
        <v xml:space="preserve"> </v>
      </c>
      <c r="V45" s="30" t="str">
        <f t="shared" si="10"/>
        <v xml:space="preserve"> </v>
      </c>
      <c r="W45" s="30" t="str">
        <f t="shared" si="11"/>
        <v xml:space="preserve"> </v>
      </c>
      <c r="X45" s="30" t="str">
        <f t="shared" si="12"/>
        <v xml:space="preserve"> </v>
      </c>
      <c r="Y45" s="30" t="str">
        <f t="shared" si="13"/>
        <v xml:space="preserve"> </v>
      </c>
      <c r="Z45" s="30" t="str">
        <f t="shared" si="14"/>
        <v xml:space="preserve"> </v>
      </c>
      <c r="AA45" s="30" t="str">
        <f t="shared" si="15"/>
        <v xml:space="preserve"> </v>
      </c>
      <c r="AB45" s="30" t="str">
        <f t="shared" si="16"/>
        <v xml:space="preserve"> </v>
      </c>
      <c r="AC45" s="30" t="str">
        <f t="shared" si="17"/>
        <v xml:space="preserve"> </v>
      </c>
      <c r="AD45" s="30" t="str">
        <f t="shared" si="18"/>
        <v xml:space="preserve"> </v>
      </c>
      <c r="AE45" s="30" t="str">
        <f t="shared" si="19"/>
        <v xml:space="preserve"> </v>
      </c>
      <c r="AF45" s="30" t="str">
        <f t="shared" si="20"/>
        <v xml:space="preserve"> </v>
      </c>
      <c r="AG45" s="30" t="str">
        <f t="shared" si="21"/>
        <v xml:space="preserve"> </v>
      </c>
      <c r="AH45" s="30" t="str">
        <f t="shared" si="22"/>
        <v xml:space="preserve"> </v>
      </c>
      <c r="AI45" s="30" t="str">
        <f t="shared" si="23"/>
        <v xml:space="preserve"> </v>
      </c>
      <c r="AJ45" s="30" t="str">
        <f t="shared" si="24"/>
        <v xml:space="preserve"> </v>
      </c>
      <c r="AK45" s="33" t="str">
        <f t="shared" si="25"/>
        <v xml:space="preserve"> </v>
      </c>
      <c r="AL45" s="30" t="str">
        <f t="shared" si="26"/>
        <v xml:space="preserve"> </v>
      </c>
      <c r="AM45" s="30" t="str">
        <f t="shared" si="27"/>
        <v xml:space="preserve"> </v>
      </c>
      <c r="AN45" s="33" t="str">
        <f t="shared" si="28"/>
        <v xml:space="preserve"> </v>
      </c>
      <c r="AO45" s="30" t="str">
        <f t="shared" si="29"/>
        <v xml:space="preserve"> </v>
      </c>
      <c r="AP45" s="30" t="str">
        <f t="shared" si="30"/>
        <v xml:space="preserve"> </v>
      </c>
      <c r="AQ45" s="33" t="str">
        <f t="shared" si="31"/>
        <v xml:space="preserve"> </v>
      </c>
      <c r="AR45" s="30" t="str">
        <f t="shared" si="32"/>
        <v xml:space="preserve"> </v>
      </c>
      <c r="AS45" s="30" t="str">
        <f t="shared" si="33"/>
        <v xml:space="preserve"> </v>
      </c>
      <c r="AT45" s="33" t="str">
        <f t="shared" si="34"/>
        <v xml:space="preserve"> </v>
      </c>
      <c r="AU45" s="30" t="str">
        <f t="shared" si="35"/>
        <v xml:space="preserve"> </v>
      </c>
      <c r="AV45" s="30" t="str">
        <f t="shared" si="36"/>
        <v xml:space="preserve"> </v>
      </c>
      <c r="AW45" s="33" t="str">
        <f t="shared" si="37"/>
        <v xml:space="preserve"> </v>
      </c>
      <c r="AX45" s="30" t="str">
        <f t="shared" si="38"/>
        <v xml:space="preserve"> </v>
      </c>
      <c r="AY45" s="30" t="str">
        <f t="shared" si="39"/>
        <v xml:space="preserve"> </v>
      </c>
      <c r="AZ45" s="177" t="str">
        <f t="shared" si="41"/>
        <v xml:space="preserve"> </v>
      </c>
      <c r="BA45" s="178" t="str">
        <f t="shared" si="42"/>
        <v xml:space="preserve"> </v>
      </c>
      <c r="BB45" s="177" t="str">
        <f t="shared" si="43"/>
        <v xml:space="preserve"> </v>
      </c>
      <c r="BC45" s="178" t="str">
        <f t="shared" si="44"/>
        <v xml:space="preserve"> </v>
      </c>
      <c r="BD45" s="177" t="str">
        <f t="shared" si="45"/>
        <v xml:space="preserve"> </v>
      </c>
      <c r="BE45" s="178" t="str">
        <f t="shared" si="46"/>
        <v xml:space="preserve"> </v>
      </c>
      <c r="BF45" s="177" t="str">
        <f t="shared" si="47"/>
        <v xml:space="preserve"> </v>
      </c>
      <c r="BG45" s="178" t="str">
        <f t="shared" si="48"/>
        <v xml:space="preserve"> </v>
      </c>
      <c r="BH45" s="177" t="str">
        <f t="shared" si="49"/>
        <v xml:space="preserve"> </v>
      </c>
      <c r="BI45" s="178" t="str">
        <f t="shared" si="50"/>
        <v xml:space="preserve"> </v>
      </c>
      <c r="BJ45" s="177" t="str">
        <f t="shared" si="51"/>
        <v xml:space="preserve"> </v>
      </c>
      <c r="BK45" s="178" t="str">
        <f t="shared" si="52"/>
        <v xml:space="preserve"> </v>
      </c>
      <c r="BL45" s="177" t="str">
        <f t="shared" si="53"/>
        <v xml:space="preserve"> </v>
      </c>
      <c r="BM45" s="178" t="str">
        <f t="shared" si="54"/>
        <v xml:space="preserve"> </v>
      </c>
      <c r="BN45" s="177" t="str">
        <f t="shared" si="55"/>
        <v xml:space="preserve"> </v>
      </c>
      <c r="BO45" s="178" t="str">
        <f t="shared" si="56"/>
        <v xml:space="preserve"> </v>
      </c>
    </row>
    <row r="46" spans="1:67" ht="15" x14ac:dyDescent="0.35">
      <c r="A46" s="1"/>
      <c r="B46" s="125"/>
      <c r="C46" s="12"/>
      <c r="D46" s="13"/>
      <c r="E46" s="14">
        <v>0</v>
      </c>
      <c r="F46" s="14">
        <v>0</v>
      </c>
      <c r="G46" s="14">
        <v>0</v>
      </c>
      <c r="H46" s="49">
        <v>0</v>
      </c>
      <c r="I46" s="15">
        <v>0</v>
      </c>
      <c r="J46" s="76" t="str">
        <f t="shared" si="40"/>
        <v xml:space="preserve"> </v>
      </c>
      <c r="K46" s="59">
        <f t="shared" si="57"/>
        <v>0</v>
      </c>
      <c r="L46" s="7"/>
      <c r="M46" s="103" t="str">
        <f t="shared" si="58"/>
        <v xml:space="preserve"> </v>
      </c>
      <c r="N46" s="28" t="str">
        <f t="shared" si="59"/>
        <v xml:space="preserve"> </v>
      </c>
      <c r="P46" s="29" t="str">
        <f t="shared" si="4"/>
        <v xml:space="preserve"> </v>
      </c>
      <c r="Q46" s="29" t="str">
        <f t="shared" si="5"/>
        <v xml:space="preserve"> </v>
      </c>
      <c r="R46" s="30" t="str">
        <f t="shared" si="6"/>
        <v xml:space="preserve"> </v>
      </c>
      <c r="S46" s="29" t="str">
        <f t="shared" si="7"/>
        <v xml:space="preserve"> </v>
      </c>
      <c r="T46" s="29" t="str">
        <f t="shared" si="8"/>
        <v xml:space="preserve"> </v>
      </c>
      <c r="U46" s="30" t="str">
        <f t="shared" si="9"/>
        <v xml:space="preserve"> </v>
      </c>
      <c r="V46" s="30" t="str">
        <f t="shared" si="10"/>
        <v xml:space="preserve"> </v>
      </c>
      <c r="W46" s="30" t="str">
        <f t="shared" si="11"/>
        <v xml:space="preserve"> </v>
      </c>
      <c r="X46" s="30" t="str">
        <f t="shared" si="12"/>
        <v xml:space="preserve"> </v>
      </c>
      <c r="Y46" s="30" t="str">
        <f t="shared" si="13"/>
        <v xml:space="preserve"> </v>
      </c>
      <c r="Z46" s="30" t="str">
        <f t="shared" si="14"/>
        <v xml:space="preserve"> </v>
      </c>
      <c r="AA46" s="30" t="str">
        <f t="shared" si="15"/>
        <v xml:space="preserve"> </v>
      </c>
      <c r="AB46" s="30" t="str">
        <f t="shared" si="16"/>
        <v xml:space="preserve"> </v>
      </c>
      <c r="AC46" s="30" t="str">
        <f t="shared" si="17"/>
        <v xml:space="preserve"> </v>
      </c>
      <c r="AD46" s="30" t="str">
        <f t="shared" si="18"/>
        <v xml:space="preserve"> </v>
      </c>
      <c r="AE46" s="30" t="str">
        <f t="shared" si="19"/>
        <v xml:space="preserve"> </v>
      </c>
      <c r="AF46" s="30" t="str">
        <f t="shared" si="20"/>
        <v xml:space="preserve"> </v>
      </c>
      <c r="AG46" s="30" t="str">
        <f t="shared" si="21"/>
        <v xml:space="preserve"> </v>
      </c>
      <c r="AH46" s="30" t="str">
        <f t="shared" si="22"/>
        <v xml:space="preserve"> </v>
      </c>
      <c r="AI46" s="30" t="str">
        <f t="shared" si="23"/>
        <v xml:space="preserve"> </v>
      </c>
      <c r="AJ46" s="30" t="str">
        <f t="shared" si="24"/>
        <v xml:space="preserve"> </v>
      </c>
      <c r="AK46" s="33" t="str">
        <f t="shared" si="25"/>
        <v xml:space="preserve"> </v>
      </c>
      <c r="AL46" s="30" t="str">
        <f t="shared" si="26"/>
        <v xml:space="preserve"> </v>
      </c>
      <c r="AM46" s="30" t="str">
        <f t="shared" si="27"/>
        <v xml:space="preserve"> </v>
      </c>
      <c r="AN46" s="33" t="str">
        <f t="shared" si="28"/>
        <v xml:space="preserve"> </v>
      </c>
      <c r="AO46" s="30" t="str">
        <f t="shared" si="29"/>
        <v xml:space="preserve"> </v>
      </c>
      <c r="AP46" s="30" t="str">
        <f t="shared" si="30"/>
        <v xml:space="preserve"> </v>
      </c>
      <c r="AQ46" s="33" t="str">
        <f t="shared" si="31"/>
        <v xml:space="preserve"> </v>
      </c>
      <c r="AR46" s="30" t="str">
        <f t="shared" si="32"/>
        <v xml:space="preserve"> </v>
      </c>
      <c r="AS46" s="30" t="str">
        <f t="shared" si="33"/>
        <v xml:space="preserve"> </v>
      </c>
      <c r="AT46" s="33" t="str">
        <f t="shared" si="34"/>
        <v xml:space="preserve"> </v>
      </c>
      <c r="AU46" s="30" t="str">
        <f t="shared" si="35"/>
        <v xml:space="preserve"> </v>
      </c>
      <c r="AV46" s="30" t="str">
        <f t="shared" si="36"/>
        <v xml:space="preserve"> </v>
      </c>
      <c r="AW46" s="33" t="str">
        <f t="shared" si="37"/>
        <v xml:space="preserve"> </v>
      </c>
      <c r="AX46" s="30" t="str">
        <f t="shared" si="38"/>
        <v xml:space="preserve"> </v>
      </c>
      <c r="AY46" s="30" t="str">
        <f t="shared" si="39"/>
        <v xml:space="preserve"> </v>
      </c>
      <c r="AZ46" s="177" t="str">
        <f t="shared" si="41"/>
        <v xml:space="preserve"> </v>
      </c>
      <c r="BA46" s="178" t="str">
        <f t="shared" si="42"/>
        <v xml:space="preserve"> </v>
      </c>
      <c r="BB46" s="177" t="str">
        <f t="shared" si="43"/>
        <v xml:space="preserve"> </v>
      </c>
      <c r="BC46" s="178" t="str">
        <f t="shared" si="44"/>
        <v xml:space="preserve"> </v>
      </c>
      <c r="BD46" s="177" t="str">
        <f t="shared" si="45"/>
        <v xml:space="preserve"> </v>
      </c>
      <c r="BE46" s="178" t="str">
        <f t="shared" si="46"/>
        <v xml:space="preserve"> </v>
      </c>
      <c r="BF46" s="177" t="str">
        <f t="shared" si="47"/>
        <v xml:space="preserve"> </v>
      </c>
      <c r="BG46" s="178" t="str">
        <f t="shared" si="48"/>
        <v xml:space="preserve"> </v>
      </c>
      <c r="BH46" s="177" t="str">
        <f t="shared" si="49"/>
        <v xml:space="preserve"> </v>
      </c>
      <c r="BI46" s="178" t="str">
        <f t="shared" si="50"/>
        <v xml:space="preserve"> </v>
      </c>
      <c r="BJ46" s="177" t="str">
        <f t="shared" si="51"/>
        <v xml:space="preserve"> </v>
      </c>
      <c r="BK46" s="178" t="str">
        <f t="shared" si="52"/>
        <v xml:space="preserve"> </v>
      </c>
      <c r="BL46" s="177" t="str">
        <f t="shared" si="53"/>
        <v xml:space="preserve"> </v>
      </c>
      <c r="BM46" s="178" t="str">
        <f t="shared" si="54"/>
        <v xml:space="preserve"> </v>
      </c>
      <c r="BN46" s="177" t="str">
        <f t="shared" si="55"/>
        <v xml:space="preserve"> </v>
      </c>
      <c r="BO46" s="178" t="str">
        <f t="shared" si="56"/>
        <v xml:space="preserve"> </v>
      </c>
    </row>
    <row r="47" spans="1:67" ht="15" x14ac:dyDescent="0.35">
      <c r="A47" s="1"/>
      <c r="B47" s="125"/>
      <c r="C47" s="12"/>
      <c r="D47" s="13"/>
      <c r="E47" s="14">
        <v>0</v>
      </c>
      <c r="F47" s="14">
        <v>0</v>
      </c>
      <c r="G47" s="14">
        <v>0</v>
      </c>
      <c r="H47" s="49">
        <v>0</v>
      </c>
      <c r="I47" s="15">
        <v>0</v>
      </c>
      <c r="J47" s="76" t="str">
        <f t="shared" si="40"/>
        <v xml:space="preserve"> </v>
      </c>
      <c r="K47" s="59">
        <f t="shared" si="57"/>
        <v>0</v>
      </c>
      <c r="L47" s="7"/>
      <c r="M47" s="103" t="str">
        <f t="shared" si="58"/>
        <v xml:space="preserve"> </v>
      </c>
      <c r="N47" s="28" t="str">
        <f t="shared" si="59"/>
        <v xml:space="preserve"> </v>
      </c>
      <c r="P47" s="29" t="str">
        <f t="shared" si="4"/>
        <v xml:space="preserve"> </v>
      </c>
      <c r="Q47" s="29" t="str">
        <f t="shared" si="5"/>
        <v xml:space="preserve"> </v>
      </c>
      <c r="R47" s="30" t="str">
        <f t="shared" si="6"/>
        <v xml:space="preserve"> </v>
      </c>
      <c r="S47" s="29" t="str">
        <f t="shared" si="7"/>
        <v xml:space="preserve"> </v>
      </c>
      <c r="T47" s="29" t="str">
        <f t="shared" si="8"/>
        <v xml:space="preserve"> </v>
      </c>
      <c r="U47" s="30" t="str">
        <f t="shared" si="9"/>
        <v xml:space="preserve"> </v>
      </c>
      <c r="V47" s="30" t="str">
        <f t="shared" si="10"/>
        <v xml:space="preserve"> </v>
      </c>
      <c r="W47" s="30" t="str">
        <f t="shared" si="11"/>
        <v xml:space="preserve"> </v>
      </c>
      <c r="X47" s="30" t="str">
        <f t="shared" si="12"/>
        <v xml:space="preserve"> </v>
      </c>
      <c r="Y47" s="30" t="str">
        <f t="shared" si="13"/>
        <v xml:space="preserve"> </v>
      </c>
      <c r="Z47" s="30" t="str">
        <f t="shared" si="14"/>
        <v xml:space="preserve"> </v>
      </c>
      <c r="AA47" s="30" t="str">
        <f t="shared" si="15"/>
        <v xml:space="preserve"> </v>
      </c>
      <c r="AB47" s="30" t="str">
        <f t="shared" si="16"/>
        <v xml:space="preserve"> </v>
      </c>
      <c r="AC47" s="30" t="str">
        <f t="shared" si="17"/>
        <v xml:space="preserve"> </v>
      </c>
      <c r="AD47" s="30" t="str">
        <f t="shared" si="18"/>
        <v xml:space="preserve"> </v>
      </c>
      <c r="AE47" s="30" t="str">
        <f t="shared" si="19"/>
        <v xml:space="preserve"> </v>
      </c>
      <c r="AF47" s="30" t="str">
        <f t="shared" si="20"/>
        <v xml:space="preserve"> </v>
      </c>
      <c r="AG47" s="30" t="str">
        <f t="shared" si="21"/>
        <v xml:space="preserve"> </v>
      </c>
      <c r="AH47" s="30" t="str">
        <f t="shared" si="22"/>
        <v xml:space="preserve"> </v>
      </c>
      <c r="AI47" s="30" t="str">
        <f t="shared" si="23"/>
        <v xml:space="preserve"> </v>
      </c>
      <c r="AJ47" s="30" t="str">
        <f t="shared" si="24"/>
        <v xml:space="preserve"> </v>
      </c>
      <c r="AK47" s="33" t="str">
        <f t="shared" si="25"/>
        <v xml:space="preserve"> </v>
      </c>
      <c r="AL47" s="30" t="str">
        <f t="shared" si="26"/>
        <v xml:space="preserve"> </v>
      </c>
      <c r="AM47" s="30" t="str">
        <f t="shared" si="27"/>
        <v xml:space="preserve"> </v>
      </c>
      <c r="AN47" s="33" t="str">
        <f t="shared" si="28"/>
        <v xml:space="preserve"> </v>
      </c>
      <c r="AO47" s="30" t="str">
        <f t="shared" si="29"/>
        <v xml:space="preserve"> </v>
      </c>
      <c r="AP47" s="30" t="str">
        <f t="shared" si="30"/>
        <v xml:space="preserve"> </v>
      </c>
      <c r="AQ47" s="33" t="str">
        <f t="shared" si="31"/>
        <v xml:space="preserve"> </v>
      </c>
      <c r="AR47" s="30" t="str">
        <f t="shared" si="32"/>
        <v xml:space="preserve"> </v>
      </c>
      <c r="AS47" s="30" t="str">
        <f t="shared" si="33"/>
        <v xml:space="preserve"> </v>
      </c>
      <c r="AT47" s="33" t="str">
        <f t="shared" si="34"/>
        <v xml:space="preserve"> </v>
      </c>
      <c r="AU47" s="30" t="str">
        <f t="shared" si="35"/>
        <v xml:space="preserve"> </v>
      </c>
      <c r="AV47" s="30" t="str">
        <f t="shared" si="36"/>
        <v xml:space="preserve"> </v>
      </c>
      <c r="AW47" s="33" t="str">
        <f t="shared" si="37"/>
        <v xml:space="preserve"> </v>
      </c>
      <c r="AX47" s="30" t="str">
        <f t="shared" si="38"/>
        <v xml:space="preserve"> </v>
      </c>
      <c r="AY47" s="30" t="str">
        <f t="shared" si="39"/>
        <v xml:space="preserve"> </v>
      </c>
      <c r="AZ47" s="177" t="str">
        <f t="shared" si="41"/>
        <v xml:space="preserve"> </v>
      </c>
      <c r="BA47" s="178" t="str">
        <f t="shared" si="42"/>
        <v xml:space="preserve"> </v>
      </c>
      <c r="BB47" s="177" t="str">
        <f t="shared" si="43"/>
        <v xml:space="preserve"> </v>
      </c>
      <c r="BC47" s="178" t="str">
        <f t="shared" si="44"/>
        <v xml:space="preserve"> </v>
      </c>
      <c r="BD47" s="177" t="str">
        <f t="shared" si="45"/>
        <v xml:space="preserve"> </v>
      </c>
      <c r="BE47" s="178" t="str">
        <f t="shared" si="46"/>
        <v xml:space="preserve"> </v>
      </c>
      <c r="BF47" s="177" t="str">
        <f t="shared" si="47"/>
        <v xml:space="preserve"> </v>
      </c>
      <c r="BG47" s="178" t="str">
        <f t="shared" si="48"/>
        <v xml:space="preserve"> </v>
      </c>
      <c r="BH47" s="177" t="str">
        <f t="shared" si="49"/>
        <v xml:space="preserve"> </v>
      </c>
      <c r="BI47" s="178" t="str">
        <f t="shared" si="50"/>
        <v xml:space="preserve"> </v>
      </c>
      <c r="BJ47" s="177" t="str">
        <f t="shared" si="51"/>
        <v xml:space="preserve"> </v>
      </c>
      <c r="BK47" s="178" t="str">
        <f t="shared" si="52"/>
        <v xml:space="preserve"> </v>
      </c>
      <c r="BL47" s="177" t="str">
        <f t="shared" si="53"/>
        <v xml:space="preserve"> </v>
      </c>
      <c r="BM47" s="178" t="str">
        <f t="shared" si="54"/>
        <v xml:space="preserve"> </v>
      </c>
      <c r="BN47" s="177" t="str">
        <f t="shared" si="55"/>
        <v xml:space="preserve"> </v>
      </c>
      <c r="BO47" s="178" t="str">
        <f t="shared" si="56"/>
        <v xml:space="preserve"> </v>
      </c>
    </row>
    <row r="48" spans="1:67" ht="15" x14ac:dyDescent="0.35">
      <c r="A48" s="1"/>
      <c r="B48" s="125"/>
      <c r="C48" s="12"/>
      <c r="D48" s="13"/>
      <c r="E48" s="14">
        <v>0</v>
      </c>
      <c r="F48" s="14">
        <v>0</v>
      </c>
      <c r="G48" s="14">
        <v>0</v>
      </c>
      <c r="H48" s="49">
        <v>0</v>
      </c>
      <c r="I48" s="15">
        <v>0</v>
      </c>
      <c r="J48" s="76" t="str">
        <f t="shared" si="40"/>
        <v xml:space="preserve"> </v>
      </c>
      <c r="K48" s="59">
        <f t="shared" si="57"/>
        <v>0</v>
      </c>
      <c r="L48" s="7"/>
      <c r="M48" s="103" t="str">
        <f t="shared" si="58"/>
        <v xml:space="preserve"> </v>
      </c>
      <c r="N48" s="28" t="str">
        <f t="shared" si="59"/>
        <v xml:space="preserve"> </v>
      </c>
      <c r="P48" s="29" t="str">
        <f t="shared" si="4"/>
        <v xml:space="preserve"> </v>
      </c>
      <c r="Q48" s="29" t="str">
        <f t="shared" si="5"/>
        <v xml:space="preserve"> </v>
      </c>
      <c r="R48" s="30" t="str">
        <f t="shared" si="6"/>
        <v xml:space="preserve"> </v>
      </c>
      <c r="S48" s="29" t="str">
        <f t="shared" si="7"/>
        <v xml:space="preserve"> </v>
      </c>
      <c r="T48" s="29" t="str">
        <f t="shared" si="8"/>
        <v xml:space="preserve"> </v>
      </c>
      <c r="U48" s="30" t="str">
        <f t="shared" si="9"/>
        <v xml:space="preserve"> </v>
      </c>
      <c r="V48" s="30" t="str">
        <f t="shared" si="10"/>
        <v xml:space="preserve"> </v>
      </c>
      <c r="W48" s="30" t="str">
        <f t="shared" si="11"/>
        <v xml:space="preserve"> </v>
      </c>
      <c r="X48" s="30" t="str">
        <f t="shared" si="12"/>
        <v xml:space="preserve"> </v>
      </c>
      <c r="Y48" s="30" t="str">
        <f t="shared" si="13"/>
        <v xml:space="preserve"> </v>
      </c>
      <c r="Z48" s="30" t="str">
        <f t="shared" si="14"/>
        <v xml:space="preserve"> </v>
      </c>
      <c r="AA48" s="30" t="str">
        <f t="shared" si="15"/>
        <v xml:space="preserve"> </v>
      </c>
      <c r="AB48" s="30" t="str">
        <f t="shared" si="16"/>
        <v xml:space="preserve"> </v>
      </c>
      <c r="AC48" s="30" t="str">
        <f t="shared" si="17"/>
        <v xml:space="preserve"> </v>
      </c>
      <c r="AD48" s="30" t="str">
        <f t="shared" si="18"/>
        <v xml:space="preserve"> </v>
      </c>
      <c r="AE48" s="30" t="str">
        <f t="shared" si="19"/>
        <v xml:space="preserve"> </v>
      </c>
      <c r="AF48" s="30" t="str">
        <f t="shared" si="20"/>
        <v xml:space="preserve"> </v>
      </c>
      <c r="AG48" s="30" t="str">
        <f t="shared" si="21"/>
        <v xml:space="preserve"> </v>
      </c>
      <c r="AH48" s="30" t="str">
        <f t="shared" si="22"/>
        <v xml:space="preserve"> </v>
      </c>
      <c r="AI48" s="30" t="str">
        <f t="shared" si="23"/>
        <v xml:space="preserve"> </v>
      </c>
      <c r="AJ48" s="30" t="str">
        <f t="shared" si="24"/>
        <v xml:space="preserve"> </v>
      </c>
      <c r="AK48" s="33" t="str">
        <f t="shared" si="25"/>
        <v xml:space="preserve"> </v>
      </c>
      <c r="AL48" s="30" t="str">
        <f t="shared" si="26"/>
        <v xml:space="preserve"> </v>
      </c>
      <c r="AM48" s="30" t="str">
        <f t="shared" si="27"/>
        <v xml:space="preserve"> </v>
      </c>
      <c r="AN48" s="33" t="str">
        <f t="shared" si="28"/>
        <v xml:space="preserve"> </v>
      </c>
      <c r="AO48" s="30" t="str">
        <f t="shared" si="29"/>
        <v xml:space="preserve"> </v>
      </c>
      <c r="AP48" s="30" t="str">
        <f t="shared" si="30"/>
        <v xml:space="preserve"> </v>
      </c>
      <c r="AQ48" s="33" t="str">
        <f t="shared" si="31"/>
        <v xml:space="preserve"> </v>
      </c>
      <c r="AR48" s="30" t="str">
        <f t="shared" si="32"/>
        <v xml:space="preserve"> </v>
      </c>
      <c r="AS48" s="30" t="str">
        <f t="shared" si="33"/>
        <v xml:space="preserve"> </v>
      </c>
      <c r="AT48" s="33" t="str">
        <f t="shared" si="34"/>
        <v xml:space="preserve"> </v>
      </c>
      <c r="AU48" s="30" t="str">
        <f t="shared" si="35"/>
        <v xml:space="preserve"> </v>
      </c>
      <c r="AV48" s="30" t="str">
        <f t="shared" si="36"/>
        <v xml:space="preserve"> </v>
      </c>
      <c r="AW48" s="33" t="str">
        <f t="shared" si="37"/>
        <v xml:space="preserve"> </v>
      </c>
      <c r="AX48" s="30" t="str">
        <f t="shared" si="38"/>
        <v xml:space="preserve"> </v>
      </c>
      <c r="AY48" s="30" t="str">
        <f t="shared" si="39"/>
        <v xml:space="preserve"> </v>
      </c>
      <c r="AZ48" s="177" t="str">
        <f t="shared" si="41"/>
        <v xml:space="preserve"> </v>
      </c>
      <c r="BA48" s="178" t="str">
        <f t="shared" si="42"/>
        <v xml:space="preserve"> </v>
      </c>
      <c r="BB48" s="177" t="str">
        <f t="shared" si="43"/>
        <v xml:space="preserve"> </v>
      </c>
      <c r="BC48" s="178" t="str">
        <f t="shared" si="44"/>
        <v xml:space="preserve"> </v>
      </c>
      <c r="BD48" s="177" t="str">
        <f t="shared" si="45"/>
        <v xml:space="preserve"> </v>
      </c>
      <c r="BE48" s="178" t="str">
        <f t="shared" si="46"/>
        <v xml:space="preserve"> </v>
      </c>
      <c r="BF48" s="177" t="str">
        <f t="shared" si="47"/>
        <v xml:space="preserve"> </v>
      </c>
      <c r="BG48" s="178" t="str">
        <f t="shared" si="48"/>
        <v xml:space="preserve"> </v>
      </c>
      <c r="BH48" s="177" t="str">
        <f t="shared" si="49"/>
        <v xml:space="preserve"> </v>
      </c>
      <c r="BI48" s="178" t="str">
        <f t="shared" si="50"/>
        <v xml:space="preserve"> </v>
      </c>
      <c r="BJ48" s="177" t="str">
        <f t="shared" si="51"/>
        <v xml:space="preserve"> </v>
      </c>
      <c r="BK48" s="178" t="str">
        <f t="shared" si="52"/>
        <v xml:space="preserve"> </v>
      </c>
      <c r="BL48" s="177" t="str">
        <f t="shared" si="53"/>
        <v xml:space="preserve"> </v>
      </c>
      <c r="BM48" s="178" t="str">
        <f t="shared" si="54"/>
        <v xml:space="preserve"> </v>
      </c>
      <c r="BN48" s="177" t="str">
        <f t="shared" si="55"/>
        <v xml:space="preserve"> </v>
      </c>
      <c r="BO48" s="178" t="str">
        <f t="shared" si="56"/>
        <v xml:space="preserve"> </v>
      </c>
    </row>
    <row r="49" spans="1:67" ht="15" x14ac:dyDescent="0.35">
      <c r="A49" s="1"/>
      <c r="B49" s="125"/>
      <c r="C49" s="12"/>
      <c r="D49" s="13"/>
      <c r="E49" s="14">
        <v>0</v>
      </c>
      <c r="F49" s="14">
        <v>0</v>
      </c>
      <c r="G49" s="14">
        <v>0</v>
      </c>
      <c r="H49" s="49">
        <v>0</v>
      </c>
      <c r="I49" s="15">
        <v>0</v>
      </c>
      <c r="J49" s="76" t="str">
        <f t="shared" si="40"/>
        <v xml:space="preserve"> </v>
      </c>
      <c r="K49" s="59">
        <f t="shared" si="57"/>
        <v>0</v>
      </c>
      <c r="L49" s="7"/>
      <c r="M49" s="103" t="str">
        <f t="shared" si="58"/>
        <v xml:space="preserve"> </v>
      </c>
      <c r="N49" s="28" t="str">
        <f t="shared" si="59"/>
        <v xml:space="preserve"> </v>
      </c>
      <c r="P49" s="29" t="str">
        <f t="shared" si="4"/>
        <v xml:space="preserve"> </v>
      </c>
      <c r="Q49" s="29" t="str">
        <f t="shared" si="5"/>
        <v xml:space="preserve"> </v>
      </c>
      <c r="R49" s="30" t="str">
        <f t="shared" si="6"/>
        <v xml:space="preserve"> </v>
      </c>
      <c r="S49" s="29" t="str">
        <f t="shared" si="7"/>
        <v xml:space="preserve"> </v>
      </c>
      <c r="T49" s="29" t="str">
        <f t="shared" si="8"/>
        <v xml:space="preserve"> </v>
      </c>
      <c r="U49" s="30" t="str">
        <f t="shared" si="9"/>
        <v xml:space="preserve"> </v>
      </c>
      <c r="V49" s="30" t="str">
        <f t="shared" si="10"/>
        <v xml:space="preserve"> </v>
      </c>
      <c r="W49" s="30" t="str">
        <f t="shared" si="11"/>
        <v xml:space="preserve"> </v>
      </c>
      <c r="X49" s="30" t="str">
        <f t="shared" si="12"/>
        <v xml:space="preserve"> </v>
      </c>
      <c r="Y49" s="30" t="str">
        <f t="shared" si="13"/>
        <v xml:space="preserve"> </v>
      </c>
      <c r="Z49" s="30" t="str">
        <f t="shared" si="14"/>
        <v xml:space="preserve"> </v>
      </c>
      <c r="AA49" s="30" t="str">
        <f t="shared" si="15"/>
        <v xml:space="preserve"> </v>
      </c>
      <c r="AB49" s="30" t="str">
        <f t="shared" si="16"/>
        <v xml:space="preserve"> </v>
      </c>
      <c r="AC49" s="30" t="str">
        <f t="shared" si="17"/>
        <v xml:space="preserve"> </v>
      </c>
      <c r="AD49" s="30" t="str">
        <f t="shared" si="18"/>
        <v xml:space="preserve"> </v>
      </c>
      <c r="AE49" s="30" t="str">
        <f t="shared" si="19"/>
        <v xml:space="preserve"> </v>
      </c>
      <c r="AF49" s="30" t="str">
        <f t="shared" si="20"/>
        <v xml:space="preserve"> </v>
      </c>
      <c r="AG49" s="30" t="str">
        <f t="shared" si="21"/>
        <v xml:space="preserve"> </v>
      </c>
      <c r="AH49" s="30" t="str">
        <f t="shared" si="22"/>
        <v xml:space="preserve"> </v>
      </c>
      <c r="AI49" s="30" t="str">
        <f t="shared" si="23"/>
        <v xml:space="preserve"> </v>
      </c>
      <c r="AJ49" s="30" t="str">
        <f t="shared" si="24"/>
        <v xml:space="preserve"> </v>
      </c>
      <c r="AK49" s="33" t="str">
        <f t="shared" si="25"/>
        <v xml:space="preserve"> </v>
      </c>
      <c r="AL49" s="30" t="str">
        <f t="shared" si="26"/>
        <v xml:space="preserve"> </v>
      </c>
      <c r="AM49" s="30" t="str">
        <f t="shared" si="27"/>
        <v xml:space="preserve"> </v>
      </c>
      <c r="AN49" s="33" t="str">
        <f t="shared" si="28"/>
        <v xml:space="preserve"> </v>
      </c>
      <c r="AO49" s="30" t="str">
        <f t="shared" si="29"/>
        <v xml:space="preserve"> </v>
      </c>
      <c r="AP49" s="30" t="str">
        <f t="shared" si="30"/>
        <v xml:space="preserve"> </v>
      </c>
      <c r="AQ49" s="33" t="str">
        <f t="shared" si="31"/>
        <v xml:space="preserve"> </v>
      </c>
      <c r="AR49" s="30" t="str">
        <f t="shared" si="32"/>
        <v xml:space="preserve"> </v>
      </c>
      <c r="AS49" s="30" t="str">
        <f t="shared" si="33"/>
        <v xml:space="preserve"> </v>
      </c>
      <c r="AT49" s="33" t="str">
        <f t="shared" si="34"/>
        <v xml:space="preserve"> </v>
      </c>
      <c r="AU49" s="30" t="str">
        <f t="shared" si="35"/>
        <v xml:space="preserve"> </v>
      </c>
      <c r="AV49" s="30" t="str">
        <f t="shared" si="36"/>
        <v xml:space="preserve"> </v>
      </c>
      <c r="AW49" s="33" t="str">
        <f t="shared" si="37"/>
        <v xml:space="preserve"> </v>
      </c>
      <c r="AX49" s="30" t="str">
        <f t="shared" si="38"/>
        <v xml:space="preserve"> </v>
      </c>
      <c r="AY49" s="30" t="str">
        <f t="shared" si="39"/>
        <v xml:space="preserve"> </v>
      </c>
      <c r="AZ49" s="177" t="str">
        <f t="shared" si="41"/>
        <v xml:space="preserve"> </v>
      </c>
      <c r="BA49" s="178" t="str">
        <f t="shared" si="42"/>
        <v xml:space="preserve"> </v>
      </c>
      <c r="BB49" s="177" t="str">
        <f t="shared" si="43"/>
        <v xml:space="preserve"> </v>
      </c>
      <c r="BC49" s="178" t="str">
        <f t="shared" si="44"/>
        <v xml:space="preserve"> </v>
      </c>
      <c r="BD49" s="177" t="str">
        <f t="shared" si="45"/>
        <v xml:space="preserve"> </v>
      </c>
      <c r="BE49" s="178" t="str">
        <f t="shared" si="46"/>
        <v xml:space="preserve"> </v>
      </c>
      <c r="BF49" s="177" t="str">
        <f t="shared" si="47"/>
        <v xml:space="preserve"> </v>
      </c>
      <c r="BG49" s="178" t="str">
        <f t="shared" si="48"/>
        <v xml:space="preserve"> </v>
      </c>
      <c r="BH49" s="177" t="str">
        <f t="shared" si="49"/>
        <v xml:space="preserve"> </v>
      </c>
      <c r="BI49" s="178" t="str">
        <f t="shared" si="50"/>
        <v xml:space="preserve"> </v>
      </c>
      <c r="BJ49" s="177" t="str">
        <f t="shared" si="51"/>
        <v xml:space="preserve"> </v>
      </c>
      <c r="BK49" s="178" t="str">
        <f t="shared" si="52"/>
        <v xml:space="preserve"> </v>
      </c>
      <c r="BL49" s="177" t="str">
        <f t="shared" si="53"/>
        <v xml:space="preserve"> </v>
      </c>
      <c r="BM49" s="178" t="str">
        <f t="shared" si="54"/>
        <v xml:space="preserve"> </v>
      </c>
      <c r="BN49" s="177" t="str">
        <f t="shared" si="55"/>
        <v xml:space="preserve"> </v>
      </c>
      <c r="BO49" s="178" t="str">
        <f t="shared" si="56"/>
        <v xml:space="preserve"> </v>
      </c>
    </row>
    <row r="50" spans="1:67" ht="15" x14ac:dyDescent="0.35">
      <c r="A50" s="1"/>
      <c r="B50" s="125"/>
      <c r="C50" s="12"/>
      <c r="D50" s="13"/>
      <c r="E50" s="14">
        <v>0</v>
      </c>
      <c r="F50" s="14">
        <v>0</v>
      </c>
      <c r="G50" s="14">
        <v>0</v>
      </c>
      <c r="H50" s="49">
        <v>0</v>
      </c>
      <c r="I50" s="15">
        <v>0</v>
      </c>
      <c r="J50" s="76" t="str">
        <f t="shared" si="40"/>
        <v xml:space="preserve"> </v>
      </c>
      <c r="K50" s="59">
        <f t="shared" si="57"/>
        <v>0</v>
      </c>
      <c r="L50" s="7"/>
      <c r="M50" s="103" t="str">
        <f t="shared" si="58"/>
        <v xml:space="preserve"> </v>
      </c>
      <c r="N50" s="28" t="str">
        <f t="shared" si="59"/>
        <v xml:space="preserve"> </v>
      </c>
      <c r="P50" s="29" t="str">
        <f t="shared" si="4"/>
        <v xml:space="preserve"> </v>
      </c>
      <c r="Q50" s="29" t="str">
        <f t="shared" si="5"/>
        <v xml:space="preserve"> </v>
      </c>
      <c r="R50" s="30" t="str">
        <f t="shared" si="6"/>
        <v xml:space="preserve"> </v>
      </c>
      <c r="S50" s="29" t="str">
        <f t="shared" si="7"/>
        <v xml:space="preserve"> </v>
      </c>
      <c r="T50" s="29" t="str">
        <f t="shared" si="8"/>
        <v xml:space="preserve"> </v>
      </c>
      <c r="U50" s="30" t="str">
        <f t="shared" si="9"/>
        <v xml:space="preserve"> </v>
      </c>
      <c r="V50" s="30" t="str">
        <f t="shared" si="10"/>
        <v xml:space="preserve"> </v>
      </c>
      <c r="W50" s="30" t="str">
        <f t="shared" si="11"/>
        <v xml:space="preserve"> </v>
      </c>
      <c r="X50" s="30" t="str">
        <f t="shared" si="12"/>
        <v xml:space="preserve"> </v>
      </c>
      <c r="Y50" s="30" t="str">
        <f t="shared" si="13"/>
        <v xml:space="preserve"> </v>
      </c>
      <c r="Z50" s="30" t="str">
        <f t="shared" si="14"/>
        <v xml:space="preserve"> </v>
      </c>
      <c r="AA50" s="30" t="str">
        <f t="shared" si="15"/>
        <v xml:space="preserve"> </v>
      </c>
      <c r="AB50" s="30" t="str">
        <f t="shared" si="16"/>
        <v xml:space="preserve"> </v>
      </c>
      <c r="AC50" s="30" t="str">
        <f t="shared" si="17"/>
        <v xml:space="preserve"> </v>
      </c>
      <c r="AD50" s="30" t="str">
        <f t="shared" si="18"/>
        <v xml:space="preserve"> </v>
      </c>
      <c r="AE50" s="30" t="str">
        <f t="shared" si="19"/>
        <v xml:space="preserve"> </v>
      </c>
      <c r="AF50" s="30" t="str">
        <f t="shared" si="20"/>
        <v xml:space="preserve"> </v>
      </c>
      <c r="AG50" s="30" t="str">
        <f t="shared" si="21"/>
        <v xml:space="preserve"> </v>
      </c>
      <c r="AH50" s="30" t="str">
        <f t="shared" si="22"/>
        <v xml:space="preserve"> </v>
      </c>
      <c r="AI50" s="30" t="str">
        <f t="shared" si="23"/>
        <v xml:space="preserve"> </v>
      </c>
      <c r="AJ50" s="30" t="str">
        <f t="shared" si="24"/>
        <v xml:space="preserve"> </v>
      </c>
      <c r="AK50" s="33" t="str">
        <f t="shared" si="25"/>
        <v xml:space="preserve"> </v>
      </c>
      <c r="AL50" s="30" t="str">
        <f t="shared" si="26"/>
        <v xml:space="preserve"> </v>
      </c>
      <c r="AM50" s="30" t="str">
        <f t="shared" si="27"/>
        <v xml:space="preserve"> </v>
      </c>
      <c r="AN50" s="33" t="str">
        <f t="shared" si="28"/>
        <v xml:space="preserve"> </v>
      </c>
      <c r="AO50" s="30" t="str">
        <f t="shared" si="29"/>
        <v xml:space="preserve"> </v>
      </c>
      <c r="AP50" s="30" t="str">
        <f t="shared" si="30"/>
        <v xml:space="preserve"> </v>
      </c>
      <c r="AQ50" s="33" t="str">
        <f t="shared" si="31"/>
        <v xml:space="preserve"> </v>
      </c>
      <c r="AR50" s="30" t="str">
        <f t="shared" si="32"/>
        <v xml:space="preserve"> </v>
      </c>
      <c r="AS50" s="30" t="str">
        <f t="shared" si="33"/>
        <v xml:space="preserve"> </v>
      </c>
      <c r="AT50" s="33" t="str">
        <f t="shared" si="34"/>
        <v xml:space="preserve"> </v>
      </c>
      <c r="AU50" s="30" t="str">
        <f t="shared" si="35"/>
        <v xml:space="preserve"> </v>
      </c>
      <c r="AV50" s="30" t="str">
        <f t="shared" si="36"/>
        <v xml:space="preserve"> </v>
      </c>
      <c r="AW50" s="33" t="str">
        <f t="shared" si="37"/>
        <v xml:space="preserve"> </v>
      </c>
      <c r="AX50" s="30" t="str">
        <f t="shared" si="38"/>
        <v xml:space="preserve"> </v>
      </c>
      <c r="AY50" s="30" t="str">
        <f t="shared" si="39"/>
        <v xml:space="preserve"> </v>
      </c>
      <c r="AZ50" s="177" t="str">
        <f t="shared" si="41"/>
        <v xml:space="preserve"> </v>
      </c>
      <c r="BA50" s="178" t="str">
        <f t="shared" si="42"/>
        <v xml:space="preserve"> </v>
      </c>
      <c r="BB50" s="177" t="str">
        <f t="shared" si="43"/>
        <v xml:space="preserve"> </v>
      </c>
      <c r="BC50" s="178" t="str">
        <f t="shared" si="44"/>
        <v xml:space="preserve"> </v>
      </c>
      <c r="BD50" s="177" t="str">
        <f t="shared" si="45"/>
        <v xml:space="preserve"> </v>
      </c>
      <c r="BE50" s="178" t="str">
        <f t="shared" si="46"/>
        <v xml:space="preserve"> </v>
      </c>
      <c r="BF50" s="177" t="str">
        <f t="shared" si="47"/>
        <v xml:space="preserve"> </v>
      </c>
      <c r="BG50" s="178" t="str">
        <f t="shared" si="48"/>
        <v xml:space="preserve"> </v>
      </c>
      <c r="BH50" s="177" t="str">
        <f t="shared" si="49"/>
        <v xml:space="preserve"> </v>
      </c>
      <c r="BI50" s="178" t="str">
        <f t="shared" si="50"/>
        <v xml:space="preserve"> </v>
      </c>
      <c r="BJ50" s="177" t="str">
        <f t="shared" si="51"/>
        <v xml:space="preserve"> </v>
      </c>
      <c r="BK50" s="178" t="str">
        <f t="shared" si="52"/>
        <v xml:space="preserve"> </v>
      </c>
      <c r="BL50" s="177" t="str">
        <f t="shared" si="53"/>
        <v xml:space="preserve"> </v>
      </c>
      <c r="BM50" s="178" t="str">
        <f t="shared" si="54"/>
        <v xml:space="preserve"> </v>
      </c>
      <c r="BN50" s="177" t="str">
        <f t="shared" si="55"/>
        <v xml:space="preserve"> </v>
      </c>
      <c r="BO50" s="178" t="str">
        <f t="shared" si="56"/>
        <v xml:space="preserve"> </v>
      </c>
    </row>
    <row r="51" spans="1:67" ht="15" x14ac:dyDescent="0.35">
      <c r="A51" s="1"/>
      <c r="B51" s="125"/>
      <c r="C51" s="12"/>
      <c r="D51" s="13"/>
      <c r="E51" s="14">
        <v>0</v>
      </c>
      <c r="F51" s="14">
        <v>0</v>
      </c>
      <c r="G51" s="14">
        <v>0</v>
      </c>
      <c r="H51" s="49">
        <v>0</v>
      </c>
      <c r="I51" s="15">
        <v>0</v>
      </c>
      <c r="J51" s="76" t="str">
        <f t="shared" si="40"/>
        <v xml:space="preserve"> </v>
      </c>
      <c r="K51" s="59">
        <f t="shared" si="57"/>
        <v>0</v>
      </c>
      <c r="L51" s="7"/>
      <c r="M51" s="103" t="str">
        <f t="shared" si="58"/>
        <v xml:space="preserve"> </v>
      </c>
      <c r="N51" s="28" t="str">
        <f t="shared" si="59"/>
        <v xml:space="preserve"> </v>
      </c>
      <c r="P51" s="29" t="str">
        <f t="shared" si="4"/>
        <v xml:space="preserve"> </v>
      </c>
      <c r="Q51" s="29" t="str">
        <f t="shared" si="5"/>
        <v xml:space="preserve"> </v>
      </c>
      <c r="R51" s="30" t="str">
        <f t="shared" si="6"/>
        <v xml:space="preserve"> </v>
      </c>
      <c r="S51" s="29" t="str">
        <f t="shared" si="7"/>
        <v xml:space="preserve"> </v>
      </c>
      <c r="T51" s="29" t="str">
        <f t="shared" si="8"/>
        <v xml:space="preserve"> </v>
      </c>
      <c r="U51" s="30" t="str">
        <f t="shared" si="9"/>
        <v xml:space="preserve"> </v>
      </c>
      <c r="V51" s="30" t="str">
        <f t="shared" si="10"/>
        <v xml:space="preserve"> </v>
      </c>
      <c r="W51" s="30" t="str">
        <f t="shared" si="11"/>
        <v xml:space="preserve"> </v>
      </c>
      <c r="X51" s="30" t="str">
        <f t="shared" si="12"/>
        <v xml:space="preserve"> </v>
      </c>
      <c r="Y51" s="30" t="str">
        <f t="shared" si="13"/>
        <v xml:space="preserve"> </v>
      </c>
      <c r="Z51" s="30" t="str">
        <f t="shared" si="14"/>
        <v xml:space="preserve"> </v>
      </c>
      <c r="AA51" s="30" t="str">
        <f t="shared" si="15"/>
        <v xml:space="preserve"> </v>
      </c>
      <c r="AB51" s="30" t="str">
        <f t="shared" si="16"/>
        <v xml:space="preserve"> </v>
      </c>
      <c r="AC51" s="30" t="str">
        <f t="shared" si="17"/>
        <v xml:space="preserve"> </v>
      </c>
      <c r="AD51" s="30" t="str">
        <f t="shared" si="18"/>
        <v xml:space="preserve"> </v>
      </c>
      <c r="AE51" s="30" t="str">
        <f t="shared" si="19"/>
        <v xml:space="preserve"> </v>
      </c>
      <c r="AF51" s="30" t="str">
        <f t="shared" si="20"/>
        <v xml:space="preserve"> </v>
      </c>
      <c r="AG51" s="30" t="str">
        <f t="shared" si="21"/>
        <v xml:space="preserve"> </v>
      </c>
      <c r="AH51" s="30" t="str">
        <f t="shared" si="22"/>
        <v xml:space="preserve"> </v>
      </c>
      <c r="AI51" s="30" t="str">
        <f t="shared" si="23"/>
        <v xml:space="preserve"> </v>
      </c>
      <c r="AJ51" s="30" t="str">
        <f t="shared" si="24"/>
        <v xml:space="preserve"> </v>
      </c>
      <c r="AK51" s="33" t="str">
        <f t="shared" si="25"/>
        <v xml:space="preserve"> </v>
      </c>
      <c r="AL51" s="30" t="str">
        <f t="shared" si="26"/>
        <v xml:space="preserve"> </v>
      </c>
      <c r="AM51" s="30" t="str">
        <f t="shared" si="27"/>
        <v xml:space="preserve"> </v>
      </c>
      <c r="AN51" s="33" t="str">
        <f t="shared" si="28"/>
        <v xml:space="preserve"> </v>
      </c>
      <c r="AO51" s="30" t="str">
        <f t="shared" si="29"/>
        <v xml:space="preserve"> </v>
      </c>
      <c r="AP51" s="30" t="str">
        <f t="shared" si="30"/>
        <v xml:space="preserve"> </v>
      </c>
      <c r="AQ51" s="33" t="str">
        <f t="shared" si="31"/>
        <v xml:space="preserve"> </v>
      </c>
      <c r="AR51" s="30" t="str">
        <f t="shared" si="32"/>
        <v xml:space="preserve"> </v>
      </c>
      <c r="AS51" s="30" t="str">
        <f t="shared" si="33"/>
        <v xml:space="preserve"> </v>
      </c>
      <c r="AT51" s="33" t="str">
        <f t="shared" si="34"/>
        <v xml:space="preserve"> </v>
      </c>
      <c r="AU51" s="30" t="str">
        <f t="shared" si="35"/>
        <v xml:space="preserve"> </v>
      </c>
      <c r="AV51" s="30" t="str">
        <f t="shared" si="36"/>
        <v xml:space="preserve"> </v>
      </c>
      <c r="AW51" s="33" t="str">
        <f t="shared" si="37"/>
        <v xml:space="preserve"> </v>
      </c>
      <c r="AX51" s="30" t="str">
        <f t="shared" si="38"/>
        <v xml:space="preserve"> </v>
      </c>
      <c r="AY51" s="30" t="str">
        <f t="shared" si="39"/>
        <v xml:space="preserve"> </v>
      </c>
      <c r="AZ51" s="177" t="str">
        <f t="shared" si="41"/>
        <v xml:space="preserve"> </v>
      </c>
      <c r="BA51" s="178" t="str">
        <f t="shared" si="42"/>
        <v xml:space="preserve"> </v>
      </c>
      <c r="BB51" s="177" t="str">
        <f t="shared" si="43"/>
        <v xml:space="preserve"> </v>
      </c>
      <c r="BC51" s="178" t="str">
        <f t="shared" si="44"/>
        <v xml:space="preserve"> </v>
      </c>
      <c r="BD51" s="177" t="str">
        <f t="shared" si="45"/>
        <v xml:space="preserve"> </v>
      </c>
      <c r="BE51" s="178" t="str">
        <f t="shared" si="46"/>
        <v xml:space="preserve"> </v>
      </c>
      <c r="BF51" s="177" t="str">
        <f t="shared" si="47"/>
        <v xml:space="preserve"> </v>
      </c>
      <c r="BG51" s="178" t="str">
        <f t="shared" si="48"/>
        <v xml:space="preserve"> </v>
      </c>
      <c r="BH51" s="177" t="str">
        <f t="shared" si="49"/>
        <v xml:space="preserve"> </v>
      </c>
      <c r="BI51" s="178" t="str">
        <f t="shared" si="50"/>
        <v xml:space="preserve"> </v>
      </c>
      <c r="BJ51" s="177" t="str">
        <f t="shared" si="51"/>
        <v xml:space="preserve"> </v>
      </c>
      <c r="BK51" s="178" t="str">
        <f t="shared" si="52"/>
        <v xml:space="preserve"> </v>
      </c>
      <c r="BL51" s="177" t="str">
        <f t="shared" si="53"/>
        <v xml:space="preserve"> </v>
      </c>
      <c r="BM51" s="178" t="str">
        <f t="shared" si="54"/>
        <v xml:space="preserve"> </v>
      </c>
      <c r="BN51" s="177" t="str">
        <f t="shared" si="55"/>
        <v xml:space="preserve"> </v>
      </c>
      <c r="BO51" s="178" t="str">
        <f t="shared" si="56"/>
        <v xml:space="preserve"> </v>
      </c>
    </row>
    <row r="52" spans="1:67" ht="15" x14ac:dyDescent="0.35">
      <c r="A52" s="1"/>
      <c r="B52" s="125"/>
      <c r="C52" s="12"/>
      <c r="D52" s="13"/>
      <c r="E52" s="14">
        <v>0</v>
      </c>
      <c r="F52" s="14">
        <v>0</v>
      </c>
      <c r="G52" s="14">
        <v>0</v>
      </c>
      <c r="H52" s="49">
        <v>0</v>
      </c>
      <c r="I52" s="15">
        <v>0</v>
      </c>
      <c r="J52" s="76" t="str">
        <f t="shared" si="40"/>
        <v xml:space="preserve"> </v>
      </c>
      <c r="K52" s="59">
        <f t="shared" si="57"/>
        <v>0</v>
      </c>
      <c r="L52" s="7"/>
      <c r="M52" s="103" t="str">
        <f t="shared" si="58"/>
        <v xml:space="preserve"> </v>
      </c>
      <c r="N52" s="28" t="str">
        <f t="shared" si="59"/>
        <v xml:space="preserve"> </v>
      </c>
      <c r="P52" s="29" t="str">
        <f t="shared" si="4"/>
        <v xml:space="preserve"> </v>
      </c>
      <c r="Q52" s="29" t="str">
        <f t="shared" si="5"/>
        <v xml:space="preserve"> </v>
      </c>
      <c r="R52" s="30" t="str">
        <f t="shared" si="6"/>
        <v xml:space="preserve"> </v>
      </c>
      <c r="S52" s="29" t="str">
        <f t="shared" si="7"/>
        <v xml:space="preserve"> </v>
      </c>
      <c r="T52" s="29" t="str">
        <f t="shared" si="8"/>
        <v xml:space="preserve"> </v>
      </c>
      <c r="U52" s="30" t="str">
        <f t="shared" si="9"/>
        <v xml:space="preserve"> </v>
      </c>
      <c r="V52" s="30" t="str">
        <f t="shared" si="10"/>
        <v xml:space="preserve"> </v>
      </c>
      <c r="W52" s="30" t="str">
        <f t="shared" si="11"/>
        <v xml:space="preserve"> </v>
      </c>
      <c r="X52" s="30" t="str">
        <f t="shared" si="12"/>
        <v xml:space="preserve"> </v>
      </c>
      <c r="Y52" s="30" t="str">
        <f t="shared" si="13"/>
        <v xml:space="preserve"> </v>
      </c>
      <c r="Z52" s="30" t="str">
        <f t="shared" si="14"/>
        <v xml:space="preserve"> </v>
      </c>
      <c r="AA52" s="30" t="str">
        <f t="shared" si="15"/>
        <v xml:space="preserve"> </v>
      </c>
      <c r="AB52" s="30" t="str">
        <f t="shared" si="16"/>
        <v xml:space="preserve"> </v>
      </c>
      <c r="AC52" s="30" t="str">
        <f t="shared" si="17"/>
        <v xml:space="preserve"> </v>
      </c>
      <c r="AD52" s="30" t="str">
        <f t="shared" si="18"/>
        <v xml:space="preserve"> </v>
      </c>
      <c r="AE52" s="30" t="str">
        <f t="shared" si="19"/>
        <v xml:space="preserve"> </v>
      </c>
      <c r="AF52" s="30" t="str">
        <f t="shared" si="20"/>
        <v xml:space="preserve"> </v>
      </c>
      <c r="AG52" s="30" t="str">
        <f t="shared" si="21"/>
        <v xml:space="preserve"> </v>
      </c>
      <c r="AH52" s="30" t="str">
        <f t="shared" si="22"/>
        <v xml:space="preserve"> </v>
      </c>
      <c r="AI52" s="30" t="str">
        <f t="shared" si="23"/>
        <v xml:space="preserve"> </v>
      </c>
      <c r="AJ52" s="30" t="str">
        <f t="shared" si="24"/>
        <v xml:space="preserve"> </v>
      </c>
      <c r="AK52" s="33" t="str">
        <f t="shared" si="25"/>
        <v xml:space="preserve"> </v>
      </c>
      <c r="AL52" s="30" t="str">
        <f t="shared" si="26"/>
        <v xml:space="preserve"> </v>
      </c>
      <c r="AM52" s="30" t="str">
        <f t="shared" si="27"/>
        <v xml:space="preserve"> </v>
      </c>
      <c r="AN52" s="33" t="str">
        <f t="shared" si="28"/>
        <v xml:space="preserve"> </v>
      </c>
      <c r="AO52" s="30" t="str">
        <f t="shared" si="29"/>
        <v xml:space="preserve"> </v>
      </c>
      <c r="AP52" s="30" t="str">
        <f t="shared" si="30"/>
        <v xml:space="preserve"> </v>
      </c>
      <c r="AQ52" s="33" t="str">
        <f t="shared" si="31"/>
        <v xml:space="preserve"> </v>
      </c>
      <c r="AR52" s="30" t="str">
        <f t="shared" si="32"/>
        <v xml:space="preserve"> </v>
      </c>
      <c r="AS52" s="30" t="str">
        <f t="shared" si="33"/>
        <v xml:space="preserve"> </v>
      </c>
      <c r="AT52" s="33" t="str">
        <f t="shared" si="34"/>
        <v xml:space="preserve"> </v>
      </c>
      <c r="AU52" s="30" t="str">
        <f t="shared" si="35"/>
        <v xml:space="preserve"> </v>
      </c>
      <c r="AV52" s="30" t="str">
        <f t="shared" si="36"/>
        <v xml:space="preserve"> </v>
      </c>
      <c r="AW52" s="33" t="str">
        <f t="shared" si="37"/>
        <v xml:space="preserve"> </v>
      </c>
      <c r="AX52" s="30" t="str">
        <f t="shared" si="38"/>
        <v xml:space="preserve"> </v>
      </c>
      <c r="AY52" s="30" t="str">
        <f t="shared" si="39"/>
        <v xml:space="preserve"> </v>
      </c>
      <c r="AZ52" s="177" t="str">
        <f t="shared" si="41"/>
        <v xml:space="preserve"> </v>
      </c>
      <c r="BA52" s="178" t="str">
        <f t="shared" si="42"/>
        <v xml:space="preserve"> </v>
      </c>
      <c r="BB52" s="177" t="str">
        <f t="shared" si="43"/>
        <v xml:space="preserve"> </v>
      </c>
      <c r="BC52" s="178" t="str">
        <f t="shared" si="44"/>
        <v xml:space="preserve"> </v>
      </c>
      <c r="BD52" s="177" t="str">
        <f t="shared" si="45"/>
        <v xml:space="preserve"> </v>
      </c>
      <c r="BE52" s="178" t="str">
        <f t="shared" si="46"/>
        <v xml:space="preserve"> </v>
      </c>
      <c r="BF52" s="177" t="str">
        <f t="shared" si="47"/>
        <v xml:space="preserve"> </v>
      </c>
      <c r="BG52" s="178" t="str">
        <f t="shared" si="48"/>
        <v xml:space="preserve"> </v>
      </c>
      <c r="BH52" s="177" t="str">
        <f t="shared" si="49"/>
        <v xml:space="preserve"> </v>
      </c>
      <c r="BI52" s="178" t="str">
        <f t="shared" si="50"/>
        <v xml:space="preserve"> </v>
      </c>
      <c r="BJ52" s="177" t="str">
        <f t="shared" si="51"/>
        <v xml:space="preserve"> </v>
      </c>
      <c r="BK52" s="178" t="str">
        <f t="shared" si="52"/>
        <v xml:space="preserve"> </v>
      </c>
      <c r="BL52" s="177" t="str">
        <f t="shared" si="53"/>
        <v xml:space="preserve"> </v>
      </c>
      <c r="BM52" s="178" t="str">
        <f t="shared" si="54"/>
        <v xml:space="preserve"> </v>
      </c>
      <c r="BN52" s="177" t="str">
        <f t="shared" si="55"/>
        <v xml:space="preserve"> </v>
      </c>
      <c r="BO52" s="178" t="str">
        <f t="shared" si="56"/>
        <v xml:space="preserve"> </v>
      </c>
    </row>
    <row r="53" spans="1:67" ht="15" x14ac:dyDescent="0.35">
      <c r="A53" s="1"/>
      <c r="B53" s="125"/>
      <c r="C53" s="12"/>
      <c r="D53" s="13"/>
      <c r="E53" s="14">
        <v>0</v>
      </c>
      <c r="F53" s="14">
        <v>0</v>
      </c>
      <c r="G53" s="14">
        <v>0</v>
      </c>
      <c r="H53" s="49">
        <v>0</v>
      </c>
      <c r="I53" s="15">
        <v>0</v>
      </c>
      <c r="J53" s="76" t="str">
        <f t="shared" si="40"/>
        <v xml:space="preserve"> </v>
      </c>
      <c r="K53" s="59">
        <f t="shared" si="57"/>
        <v>0</v>
      </c>
      <c r="L53" s="7"/>
      <c r="M53" s="103" t="str">
        <f t="shared" si="58"/>
        <v xml:space="preserve"> </v>
      </c>
      <c r="N53" s="28" t="str">
        <f t="shared" si="59"/>
        <v xml:space="preserve"> </v>
      </c>
      <c r="P53" s="29" t="str">
        <f t="shared" si="4"/>
        <v xml:space="preserve"> </v>
      </c>
      <c r="Q53" s="29" t="str">
        <f t="shared" si="5"/>
        <v xml:space="preserve"> </v>
      </c>
      <c r="R53" s="30" t="str">
        <f t="shared" si="6"/>
        <v xml:space="preserve"> </v>
      </c>
      <c r="S53" s="29" t="str">
        <f t="shared" si="7"/>
        <v xml:space="preserve"> </v>
      </c>
      <c r="T53" s="29" t="str">
        <f t="shared" si="8"/>
        <v xml:space="preserve"> </v>
      </c>
      <c r="U53" s="30" t="str">
        <f t="shared" si="9"/>
        <v xml:space="preserve"> </v>
      </c>
      <c r="V53" s="30" t="str">
        <f t="shared" si="10"/>
        <v xml:space="preserve"> </v>
      </c>
      <c r="W53" s="30" t="str">
        <f t="shared" si="11"/>
        <v xml:space="preserve"> </v>
      </c>
      <c r="X53" s="30" t="str">
        <f t="shared" si="12"/>
        <v xml:space="preserve"> </v>
      </c>
      <c r="Y53" s="30" t="str">
        <f t="shared" si="13"/>
        <v xml:space="preserve"> </v>
      </c>
      <c r="Z53" s="30" t="str">
        <f t="shared" si="14"/>
        <v xml:space="preserve"> </v>
      </c>
      <c r="AA53" s="30" t="str">
        <f t="shared" si="15"/>
        <v xml:space="preserve"> </v>
      </c>
      <c r="AB53" s="30" t="str">
        <f t="shared" si="16"/>
        <v xml:space="preserve"> </v>
      </c>
      <c r="AC53" s="30" t="str">
        <f t="shared" si="17"/>
        <v xml:space="preserve"> </v>
      </c>
      <c r="AD53" s="30" t="str">
        <f t="shared" si="18"/>
        <v xml:space="preserve"> </v>
      </c>
      <c r="AE53" s="30" t="str">
        <f t="shared" si="19"/>
        <v xml:space="preserve"> </v>
      </c>
      <c r="AF53" s="30" t="str">
        <f t="shared" si="20"/>
        <v xml:space="preserve"> </v>
      </c>
      <c r="AG53" s="30" t="str">
        <f t="shared" si="21"/>
        <v xml:space="preserve"> </v>
      </c>
      <c r="AH53" s="30" t="str">
        <f t="shared" si="22"/>
        <v xml:space="preserve"> </v>
      </c>
      <c r="AI53" s="30" t="str">
        <f t="shared" si="23"/>
        <v xml:space="preserve"> </v>
      </c>
      <c r="AJ53" s="30" t="str">
        <f t="shared" si="24"/>
        <v xml:space="preserve"> </v>
      </c>
      <c r="AK53" s="33" t="str">
        <f t="shared" si="25"/>
        <v xml:space="preserve"> </v>
      </c>
      <c r="AL53" s="30" t="str">
        <f t="shared" si="26"/>
        <v xml:space="preserve"> </v>
      </c>
      <c r="AM53" s="30" t="str">
        <f t="shared" si="27"/>
        <v xml:space="preserve"> </v>
      </c>
      <c r="AN53" s="33" t="str">
        <f t="shared" si="28"/>
        <v xml:space="preserve"> </v>
      </c>
      <c r="AO53" s="30" t="str">
        <f t="shared" si="29"/>
        <v xml:space="preserve"> </v>
      </c>
      <c r="AP53" s="30" t="str">
        <f t="shared" si="30"/>
        <v xml:space="preserve"> </v>
      </c>
      <c r="AQ53" s="33" t="str">
        <f t="shared" si="31"/>
        <v xml:space="preserve"> </v>
      </c>
      <c r="AR53" s="30" t="str">
        <f t="shared" si="32"/>
        <v xml:space="preserve"> </v>
      </c>
      <c r="AS53" s="30" t="str">
        <f t="shared" si="33"/>
        <v xml:space="preserve"> </v>
      </c>
      <c r="AT53" s="33" t="str">
        <f t="shared" si="34"/>
        <v xml:space="preserve"> </v>
      </c>
      <c r="AU53" s="30" t="str">
        <f t="shared" si="35"/>
        <v xml:space="preserve"> </v>
      </c>
      <c r="AV53" s="30" t="str">
        <f t="shared" si="36"/>
        <v xml:space="preserve"> </v>
      </c>
      <c r="AW53" s="33" t="str">
        <f t="shared" si="37"/>
        <v xml:space="preserve"> </v>
      </c>
      <c r="AX53" s="30" t="str">
        <f t="shared" si="38"/>
        <v xml:space="preserve"> </v>
      </c>
      <c r="AY53" s="30" t="str">
        <f t="shared" si="39"/>
        <v xml:space="preserve"> </v>
      </c>
      <c r="AZ53" s="177" t="str">
        <f t="shared" si="41"/>
        <v xml:space="preserve"> </v>
      </c>
      <c r="BA53" s="178" t="str">
        <f t="shared" si="42"/>
        <v xml:space="preserve"> </v>
      </c>
      <c r="BB53" s="177" t="str">
        <f t="shared" si="43"/>
        <v xml:space="preserve"> </v>
      </c>
      <c r="BC53" s="178" t="str">
        <f t="shared" si="44"/>
        <v xml:space="preserve"> </v>
      </c>
      <c r="BD53" s="177" t="str">
        <f t="shared" si="45"/>
        <v xml:space="preserve"> </v>
      </c>
      <c r="BE53" s="178" t="str">
        <f t="shared" si="46"/>
        <v xml:space="preserve"> </v>
      </c>
      <c r="BF53" s="177" t="str">
        <f t="shared" si="47"/>
        <v xml:space="preserve"> </v>
      </c>
      <c r="BG53" s="178" t="str">
        <f t="shared" si="48"/>
        <v xml:space="preserve"> </v>
      </c>
      <c r="BH53" s="177" t="str">
        <f t="shared" si="49"/>
        <v xml:space="preserve"> </v>
      </c>
      <c r="BI53" s="178" t="str">
        <f t="shared" si="50"/>
        <v xml:space="preserve"> </v>
      </c>
      <c r="BJ53" s="177" t="str">
        <f t="shared" si="51"/>
        <v xml:space="preserve"> </v>
      </c>
      <c r="BK53" s="178" t="str">
        <f t="shared" si="52"/>
        <v xml:space="preserve"> </v>
      </c>
      <c r="BL53" s="177" t="str">
        <f t="shared" si="53"/>
        <v xml:space="preserve"> </v>
      </c>
      <c r="BM53" s="178" t="str">
        <f t="shared" si="54"/>
        <v xml:space="preserve"> </v>
      </c>
      <c r="BN53" s="177" t="str">
        <f t="shared" si="55"/>
        <v xml:space="preserve"> </v>
      </c>
      <c r="BO53" s="178" t="str">
        <f t="shared" si="56"/>
        <v xml:space="preserve"> </v>
      </c>
    </row>
    <row r="54" spans="1:67" ht="15" x14ac:dyDescent="0.35">
      <c r="A54" s="1"/>
      <c r="B54" s="125"/>
      <c r="C54" s="12"/>
      <c r="D54" s="13"/>
      <c r="E54" s="14">
        <v>0</v>
      </c>
      <c r="F54" s="14">
        <v>0</v>
      </c>
      <c r="G54" s="14">
        <v>0</v>
      </c>
      <c r="H54" s="49">
        <v>0</v>
      </c>
      <c r="I54" s="15">
        <v>0</v>
      </c>
      <c r="J54" s="76" t="str">
        <f t="shared" si="40"/>
        <v xml:space="preserve"> </v>
      </c>
      <c r="K54" s="59">
        <f t="shared" si="57"/>
        <v>0</v>
      </c>
      <c r="L54" s="7"/>
      <c r="M54" s="103" t="str">
        <f t="shared" si="58"/>
        <v xml:space="preserve"> </v>
      </c>
      <c r="N54" s="28" t="str">
        <f t="shared" si="59"/>
        <v xml:space="preserve"> </v>
      </c>
      <c r="P54" s="29" t="str">
        <f t="shared" si="4"/>
        <v xml:space="preserve"> </v>
      </c>
      <c r="Q54" s="29" t="str">
        <f t="shared" si="5"/>
        <v xml:space="preserve"> </v>
      </c>
      <c r="R54" s="30" t="str">
        <f t="shared" si="6"/>
        <v xml:space="preserve"> </v>
      </c>
      <c r="S54" s="29" t="str">
        <f t="shared" si="7"/>
        <v xml:space="preserve"> </v>
      </c>
      <c r="T54" s="29" t="str">
        <f t="shared" si="8"/>
        <v xml:space="preserve"> </v>
      </c>
      <c r="U54" s="30" t="str">
        <f t="shared" si="9"/>
        <v xml:space="preserve"> </v>
      </c>
      <c r="V54" s="30" t="str">
        <f t="shared" si="10"/>
        <v xml:space="preserve"> </v>
      </c>
      <c r="W54" s="30" t="str">
        <f t="shared" si="11"/>
        <v xml:space="preserve"> </v>
      </c>
      <c r="X54" s="30" t="str">
        <f t="shared" si="12"/>
        <v xml:space="preserve"> </v>
      </c>
      <c r="Y54" s="30" t="str">
        <f t="shared" si="13"/>
        <v xml:space="preserve"> </v>
      </c>
      <c r="Z54" s="30" t="str">
        <f t="shared" si="14"/>
        <v xml:space="preserve"> </v>
      </c>
      <c r="AA54" s="30" t="str">
        <f t="shared" si="15"/>
        <v xml:space="preserve"> </v>
      </c>
      <c r="AB54" s="30" t="str">
        <f t="shared" si="16"/>
        <v xml:space="preserve"> </v>
      </c>
      <c r="AC54" s="30" t="str">
        <f t="shared" si="17"/>
        <v xml:space="preserve"> </v>
      </c>
      <c r="AD54" s="30" t="str">
        <f t="shared" si="18"/>
        <v xml:space="preserve"> </v>
      </c>
      <c r="AE54" s="30" t="str">
        <f t="shared" si="19"/>
        <v xml:space="preserve"> </v>
      </c>
      <c r="AF54" s="30" t="str">
        <f t="shared" si="20"/>
        <v xml:space="preserve"> </v>
      </c>
      <c r="AG54" s="30" t="str">
        <f t="shared" si="21"/>
        <v xml:space="preserve"> </v>
      </c>
      <c r="AH54" s="30" t="str">
        <f t="shared" si="22"/>
        <v xml:space="preserve"> </v>
      </c>
      <c r="AI54" s="30" t="str">
        <f t="shared" si="23"/>
        <v xml:space="preserve"> </v>
      </c>
      <c r="AJ54" s="30" t="str">
        <f t="shared" si="24"/>
        <v xml:space="preserve"> </v>
      </c>
      <c r="AK54" s="33" t="str">
        <f t="shared" si="25"/>
        <v xml:space="preserve"> </v>
      </c>
      <c r="AL54" s="30" t="str">
        <f t="shared" si="26"/>
        <v xml:space="preserve"> </v>
      </c>
      <c r="AM54" s="30" t="str">
        <f t="shared" si="27"/>
        <v xml:space="preserve"> </v>
      </c>
      <c r="AN54" s="33" t="str">
        <f t="shared" si="28"/>
        <v xml:space="preserve"> </v>
      </c>
      <c r="AO54" s="30" t="str">
        <f t="shared" si="29"/>
        <v xml:space="preserve"> </v>
      </c>
      <c r="AP54" s="30" t="str">
        <f t="shared" si="30"/>
        <v xml:space="preserve"> </v>
      </c>
      <c r="AQ54" s="33" t="str">
        <f t="shared" si="31"/>
        <v xml:space="preserve"> </v>
      </c>
      <c r="AR54" s="30" t="str">
        <f t="shared" si="32"/>
        <v xml:space="preserve"> </v>
      </c>
      <c r="AS54" s="30" t="str">
        <f t="shared" si="33"/>
        <v xml:space="preserve"> </v>
      </c>
      <c r="AT54" s="33" t="str">
        <f t="shared" si="34"/>
        <v xml:space="preserve"> </v>
      </c>
      <c r="AU54" s="30" t="str">
        <f t="shared" si="35"/>
        <v xml:space="preserve"> </v>
      </c>
      <c r="AV54" s="30" t="str">
        <f t="shared" si="36"/>
        <v xml:space="preserve"> </v>
      </c>
      <c r="AW54" s="33" t="str">
        <f t="shared" si="37"/>
        <v xml:space="preserve"> </v>
      </c>
      <c r="AX54" s="30" t="str">
        <f t="shared" si="38"/>
        <v xml:space="preserve"> </v>
      </c>
      <c r="AY54" s="30" t="str">
        <f t="shared" si="39"/>
        <v xml:space="preserve"> </v>
      </c>
      <c r="AZ54" s="177" t="str">
        <f t="shared" si="41"/>
        <v xml:space="preserve"> </v>
      </c>
      <c r="BA54" s="178" t="str">
        <f t="shared" si="42"/>
        <v xml:space="preserve"> </v>
      </c>
      <c r="BB54" s="177" t="str">
        <f t="shared" si="43"/>
        <v xml:space="preserve"> </v>
      </c>
      <c r="BC54" s="178" t="str">
        <f t="shared" si="44"/>
        <v xml:space="preserve"> </v>
      </c>
      <c r="BD54" s="177" t="str">
        <f t="shared" si="45"/>
        <v xml:space="preserve"> </v>
      </c>
      <c r="BE54" s="178" t="str">
        <f t="shared" si="46"/>
        <v xml:space="preserve"> </v>
      </c>
      <c r="BF54" s="177" t="str">
        <f t="shared" si="47"/>
        <v xml:space="preserve"> </v>
      </c>
      <c r="BG54" s="178" t="str">
        <f t="shared" si="48"/>
        <v xml:space="preserve"> </v>
      </c>
      <c r="BH54" s="177" t="str">
        <f t="shared" si="49"/>
        <v xml:space="preserve"> </v>
      </c>
      <c r="BI54" s="178" t="str">
        <f t="shared" si="50"/>
        <v xml:space="preserve"> </v>
      </c>
      <c r="BJ54" s="177" t="str">
        <f t="shared" si="51"/>
        <v xml:space="preserve"> </v>
      </c>
      <c r="BK54" s="178" t="str">
        <f t="shared" si="52"/>
        <v xml:space="preserve"> </v>
      </c>
      <c r="BL54" s="177" t="str">
        <f t="shared" si="53"/>
        <v xml:space="preserve"> </v>
      </c>
      <c r="BM54" s="178" t="str">
        <f t="shared" si="54"/>
        <v xml:space="preserve"> </v>
      </c>
      <c r="BN54" s="177" t="str">
        <f t="shared" si="55"/>
        <v xml:space="preserve"> </v>
      </c>
      <c r="BO54" s="178" t="str">
        <f t="shared" si="56"/>
        <v xml:space="preserve"> </v>
      </c>
    </row>
    <row r="55" spans="1:67" ht="15" x14ac:dyDescent="0.35">
      <c r="A55" s="1"/>
      <c r="B55" s="125"/>
      <c r="C55" s="12"/>
      <c r="D55" s="13"/>
      <c r="E55" s="14">
        <v>0</v>
      </c>
      <c r="F55" s="14">
        <v>0</v>
      </c>
      <c r="G55" s="14">
        <v>0</v>
      </c>
      <c r="H55" s="49">
        <v>0</v>
      </c>
      <c r="I55" s="15">
        <v>0</v>
      </c>
      <c r="J55" s="76" t="str">
        <f t="shared" si="40"/>
        <v xml:space="preserve"> </v>
      </c>
      <c r="K55" s="59">
        <f t="shared" si="57"/>
        <v>0</v>
      </c>
      <c r="L55" s="7"/>
      <c r="M55" s="103" t="str">
        <f t="shared" si="58"/>
        <v xml:space="preserve"> </v>
      </c>
      <c r="N55" s="28" t="str">
        <f t="shared" si="59"/>
        <v xml:space="preserve"> </v>
      </c>
      <c r="P55" s="29" t="str">
        <f t="shared" si="4"/>
        <v xml:space="preserve"> </v>
      </c>
      <c r="Q55" s="29" t="str">
        <f t="shared" si="5"/>
        <v xml:space="preserve"> </v>
      </c>
      <c r="R55" s="30" t="str">
        <f t="shared" si="6"/>
        <v xml:space="preserve"> </v>
      </c>
      <c r="S55" s="29" t="str">
        <f t="shared" si="7"/>
        <v xml:space="preserve"> </v>
      </c>
      <c r="T55" s="29" t="str">
        <f t="shared" si="8"/>
        <v xml:space="preserve"> </v>
      </c>
      <c r="U55" s="30" t="str">
        <f t="shared" si="9"/>
        <v xml:space="preserve"> </v>
      </c>
      <c r="V55" s="30" t="str">
        <f t="shared" si="10"/>
        <v xml:space="preserve"> </v>
      </c>
      <c r="W55" s="30" t="str">
        <f t="shared" si="11"/>
        <v xml:space="preserve"> </v>
      </c>
      <c r="X55" s="30" t="str">
        <f t="shared" si="12"/>
        <v xml:space="preserve"> </v>
      </c>
      <c r="Y55" s="30" t="str">
        <f t="shared" si="13"/>
        <v xml:space="preserve"> </v>
      </c>
      <c r="Z55" s="30" t="str">
        <f t="shared" si="14"/>
        <v xml:space="preserve"> </v>
      </c>
      <c r="AA55" s="30" t="str">
        <f t="shared" si="15"/>
        <v xml:space="preserve"> </v>
      </c>
      <c r="AB55" s="30" t="str">
        <f t="shared" si="16"/>
        <v xml:space="preserve"> </v>
      </c>
      <c r="AC55" s="30" t="str">
        <f t="shared" si="17"/>
        <v xml:space="preserve"> </v>
      </c>
      <c r="AD55" s="30" t="str">
        <f t="shared" si="18"/>
        <v xml:space="preserve"> </v>
      </c>
      <c r="AE55" s="30" t="str">
        <f t="shared" si="19"/>
        <v xml:space="preserve"> </v>
      </c>
      <c r="AF55" s="30" t="str">
        <f t="shared" si="20"/>
        <v xml:space="preserve"> </v>
      </c>
      <c r="AG55" s="30" t="str">
        <f t="shared" si="21"/>
        <v xml:space="preserve"> </v>
      </c>
      <c r="AH55" s="30" t="str">
        <f t="shared" si="22"/>
        <v xml:space="preserve"> </v>
      </c>
      <c r="AI55" s="30" t="str">
        <f t="shared" si="23"/>
        <v xml:space="preserve"> </v>
      </c>
      <c r="AJ55" s="30" t="str">
        <f t="shared" si="24"/>
        <v xml:space="preserve"> </v>
      </c>
      <c r="AK55" s="33" t="str">
        <f t="shared" si="25"/>
        <v xml:space="preserve"> </v>
      </c>
      <c r="AL55" s="30" t="str">
        <f t="shared" si="26"/>
        <v xml:space="preserve"> </v>
      </c>
      <c r="AM55" s="30" t="str">
        <f t="shared" si="27"/>
        <v xml:space="preserve"> </v>
      </c>
      <c r="AN55" s="33" t="str">
        <f t="shared" si="28"/>
        <v xml:space="preserve"> </v>
      </c>
      <c r="AO55" s="30" t="str">
        <f t="shared" si="29"/>
        <v xml:space="preserve"> </v>
      </c>
      <c r="AP55" s="30" t="str">
        <f t="shared" si="30"/>
        <v xml:space="preserve"> </v>
      </c>
      <c r="AQ55" s="33" t="str">
        <f t="shared" si="31"/>
        <v xml:space="preserve"> </v>
      </c>
      <c r="AR55" s="30" t="str">
        <f t="shared" si="32"/>
        <v xml:space="preserve"> </v>
      </c>
      <c r="AS55" s="30" t="str">
        <f t="shared" si="33"/>
        <v xml:space="preserve"> </v>
      </c>
      <c r="AT55" s="33" t="str">
        <f t="shared" si="34"/>
        <v xml:space="preserve"> </v>
      </c>
      <c r="AU55" s="30" t="str">
        <f t="shared" si="35"/>
        <v xml:space="preserve"> </v>
      </c>
      <c r="AV55" s="30" t="str">
        <f t="shared" si="36"/>
        <v xml:space="preserve"> </v>
      </c>
      <c r="AW55" s="33" t="str">
        <f t="shared" si="37"/>
        <v xml:space="preserve"> </v>
      </c>
      <c r="AX55" s="30" t="str">
        <f t="shared" si="38"/>
        <v xml:space="preserve"> </v>
      </c>
      <c r="AY55" s="30" t="str">
        <f t="shared" si="39"/>
        <v xml:space="preserve"> </v>
      </c>
      <c r="AZ55" s="177" t="str">
        <f t="shared" si="41"/>
        <v xml:space="preserve"> </v>
      </c>
      <c r="BA55" s="178" t="str">
        <f t="shared" si="42"/>
        <v xml:space="preserve"> </v>
      </c>
      <c r="BB55" s="177" t="str">
        <f t="shared" si="43"/>
        <v xml:space="preserve"> </v>
      </c>
      <c r="BC55" s="178" t="str">
        <f t="shared" si="44"/>
        <v xml:space="preserve"> </v>
      </c>
      <c r="BD55" s="177" t="str">
        <f t="shared" si="45"/>
        <v xml:space="preserve"> </v>
      </c>
      <c r="BE55" s="178" t="str">
        <f t="shared" si="46"/>
        <v xml:space="preserve"> </v>
      </c>
      <c r="BF55" s="177" t="str">
        <f t="shared" si="47"/>
        <v xml:space="preserve"> </v>
      </c>
      <c r="BG55" s="178" t="str">
        <f t="shared" si="48"/>
        <v xml:space="preserve"> </v>
      </c>
      <c r="BH55" s="177" t="str">
        <f t="shared" si="49"/>
        <v xml:space="preserve"> </v>
      </c>
      <c r="BI55" s="178" t="str">
        <f t="shared" si="50"/>
        <v xml:space="preserve"> </v>
      </c>
      <c r="BJ55" s="177" t="str">
        <f t="shared" si="51"/>
        <v xml:space="preserve"> </v>
      </c>
      <c r="BK55" s="178" t="str">
        <f t="shared" si="52"/>
        <v xml:space="preserve"> </v>
      </c>
      <c r="BL55" s="177" t="str">
        <f t="shared" si="53"/>
        <v xml:space="preserve"> </v>
      </c>
      <c r="BM55" s="178" t="str">
        <f t="shared" si="54"/>
        <v xml:space="preserve"> </v>
      </c>
      <c r="BN55" s="177" t="str">
        <f t="shared" si="55"/>
        <v xml:space="preserve"> </v>
      </c>
      <c r="BO55" s="178" t="str">
        <f t="shared" si="56"/>
        <v xml:space="preserve"> </v>
      </c>
    </row>
    <row r="56" spans="1:67" ht="15" x14ac:dyDescent="0.35">
      <c r="A56" s="1"/>
      <c r="B56" s="125"/>
      <c r="C56" s="12"/>
      <c r="D56" s="13"/>
      <c r="E56" s="14">
        <v>0</v>
      </c>
      <c r="F56" s="14">
        <v>0</v>
      </c>
      <c r="G56" s="14">
        <v>0</v>
      </c>
      <c r="H56" s="49">
        <v>0</v>
      </c>
      <c r="I56" s="15">
        <v>0</v>
      </c>
      <c r="J56" s="76" t="str">
        <f t="shared" si="40"/>
        <v xml:space="preserve"> </v>
      </c>
      <c r="K56" s="59">
        <f t="shared" si="57"/>
        <v>0</v>
      </c>
      <c r="L56" s="7"/>
      <c r="M56" s="103" t="str">
        <f t="shared" si="58"/>
        <v xml:space="preserve"> </v>
      </c>
      <c r="N56" s="28" t="str">
        <f t="shared" si="59"/>
        <v xml:space="preserve"> </v>
      </c>
      <c r="P56" s="29" t="str">
        <f t="shared" si="4"/>
        <v xml:space="preserve"> </v>
      </c>
      <c r="Q56" s="29" t="str">
        <f t="shared" si="5"/>
        <v xml:space="preserve"> </v>
      </c>
      <c r="R56" s="30" t="str">
        <f t="shared" si="6"/>
        <v xml:space="preserve"> </v>
      </c>
      <c r="S56" s="29" t="str">
        <f t="shared" si="7"/>
        <v xml:space="preserve"> </v>
      </c>
      <c r="T56" s="29" t="str">
        <f t="shared" si="8"/>
        <v xml:space="preserve"> </v>
      </c>
      <c r="U56" s="30" t="str">
        <f t="shared" si="9"/>
        <v xml:space="preserve"> </v>
      </c>
      <c r="V56" s="30" t="str">
        <f t="shared" si="10"/>
        <v xml:space="preserve"> </v>
      </c>
      <c r="W56" s="30" t="str">
        <f t="shared" si="11"/>
        <v xml:space="preserve"> </v>
      </c>
      <c r="X56" s="30" t="str">
        <f t="shared" si="12"/>
        <v xml:space="preserve"> </v>
      </c>
      <c r="Y56" s="30" t="str">
        <f t="shared" si="13"/>
        <v xml:space="preserve"> </v>
      </c>
      <c r="Z56" s="30" t="str">
        <f t="shared" si="14"/>
        <v xml:space="preserve"> </v>
      </c>
      <c r="AA56" s="30" t="str">
        <f t="shared" si="15"/>
        <v xml:space="preserve"> </v>
      </c>
      <c r="AB56" s="30" t="str">
        <f t="shared" si="16"/>
        <v xml:space="preserve"> </v>
      </c>
      <c r="AC56" s="30" t="str">
        <f t="shared" si="17"/>
        <v xml:space="preserve"> </v>
      </c>
      <c r="AD56" s="30" t="str">
        <f t="shared" si="18"/>
        <v xml:space="preserve"> </v>
      </c>
      <c r="AE56" s="30" t="str">
        <f t="shared" si="19"/>
        <v xml:space="preserve"> </v>
      </c>
      <c r="AF56" s="30" t="str">
        <f t="shared" si="20"/>
        <v xml:space="preserve"> </v>
      </c>
      <c r="AG56" s="30" t="str">
        <f t="shared" si="21"/>
        <v xml:space="preserve"> </v>
      </c>
      <c r="AH56" s="30" t="str">
        <f t="shared" si="22"/>
        <v xml:space="preserve"> </v>
      </c>
      <c r="AI56" s="30" t="str">
        <f t="shared" si="23"/>
        <v xml:space="preserve"> </v>
      </c>
      <c r="AJ56" s="30" t="str">
        <f t="shared" si="24"/>
        <v xml:space="preserve"> </v>
      </c>
      <c r="AK56" s="33" t="str">
        <f t="shared" si="25"/>
        <v xml:space="preserve"> </v>
      </c>
      <c r="AL56" s="30" t="str">
        <f t="shared" si="26"/>
        <v xml:space="preserve"> </v>
      </c>
      <c r="AM56" s="30" t="str">
        <f t="shared" si="27"/>
        <v xml:space="preserve"> </v>
      </c>
      <c r="AN56" s="33" t="str">
        <f t="shared" si="28"/>
        <v xml:space="preserve"> </v>
      </c>
      <c r="AO56" s="30" t="str">
        <f t="shared" si="29"/>
        <v xml:space="preserve"> </v>
      </c>
      <c r="AP56" s="30" t="str">
        <f t="shared" si="30"/>
        <v xml:space="preserve"> </v>
      </c>
      <c r="AQ56" s="33" t="str">
        <f t="shared" si="31"/>
        <v xml:space="preserve"> </v>
      </c>
      <c r="AR56" s="30" t="str">
        <f t="shared" si="32"/>
        <v xml:space="preserve"> </v>
      </c>
      <c r="AS56" s="30" t="str">
        <f t="shared" si="33"/>
        <v xml:space="preserve"> </v>
      </c>
      <c r="AT56" s="33" t="str">
        <f t="shared" si="34"/>
        <v xml:space="preserve"> </v>
      </c>
      <c r="AU56" s="30" t="str">
        <f t="shared" si="35"/>
        <v xml:space="preserve"> </v>
      </c>
      <c r="AV56" s="30" t="str">
        <f t="shared" si="36"/>
        <v xml:space="preserve"> </v>
      </c>
      <c r="AW56" s="33" t="str">
        <f t="shared" si="37"/>
        <v xml:space="preserve"> </v>
      </c>
      <c r="AX56" s="30" t="str">
        <f t="shared" si="38"/>
        <v xml:space="preserve"> </v>
      </c>
      <c r="AY56" s="30" t="str">
        <f t="shared" si="39"/>
        <v xml:space="preserve"> </v>
      </c>
      <c r="AZ56" s="177" t="str">
        <f t="shared" si="41"/>
        <v xml:space="preserve"> </v>
      </c>
      <c r="BA56" s="178" t="str">
        <f t="shared" si="42"/>
        <v xml:space="preserve"> </v>
      </c>
      <c r="BB56" s="177" t="str">
        <f t="shared" si="43"/>
        <v xml:space="preserve"> </v>
      </c>
      <c r="BC56" s="178" t="str">
        <f t="shared" si="44"/>
        <v xml:space="preserve"> </v>
      </c>
      <c r="BD56" s="177" t="str">
        <f t="shared" si="45"/>
        <v xml:space="preserve"> </v>
      </c>
      <c r="BE56" s="178" t="str">
        <f t="shared" si="46"/>
        <v xml:space="preserve"> </v>
      </c>
      <c r="BF56" s="177" t="str">
        <f t="shared" si="47"/>
        <v xml:space="preserve"> </v>
      </c>
      <c r="BG56" s="178" t="str">
        <f t="shared" si="48"/>
        <v xml:space="preserve"> </v>
      </c>
      <c r="BH56" s="177" t="str">
        <f t="shared" si="49"/>
        <v xml:space="preserve"> </v>
      </c>
      <c r="BI56" s="178" t="str">
        <f t="shared" si="50"/>
        <v xml:space="preserve"> </v>
      </c>
      <c r="BJ56" s="177" t="str">
        <f t="shared" si="51"/>
        <v xml:space="preserve"> </v>
      </c>
      <c r="BK56" s="178" t="str">
        <f t="shared" si="52"/>
        <v xml:space="preserve"> </v>
      </c>
      <c r="BL56" s="177" t="str">
        <f t="shared" si="53"/>
        <v xml:space="preserve"> </v>
      </c>
      <c r="BM56" s="178" t="str">
        <f t="shared" si="54"/>
        <v xml:space="preserve"> </v>
      </c>
      <c r="BN56" s="177" t="str">
        <f t="shared" si="55"/>
        <v xml:space="preserve"> </v>
      </c>
      <c r="BO56" s="178" t="str">
        <f t="shared" si="56"/>
        <v xml:space="preserve"> </v>
      </c>
    </row>
    <row r="57" spans="1:67" ht="15" x14ac:dyDescent="0.35">
      <c r="A57" s="1"/>
      <c r="B57" s="125"/>
      <c r="C57" s="12"/>
      <c r="D57" s="13"/>
      <c r="E57" s="14">
        <v>0</v>
      </c>
      <c r="F57" s="14">
        <v>0</v>
      </c>
      <c r="G57" s="14">
        <v>0</v>
      </c>
      <c r="H57" s="49">
        <v>0</v>
      </c>
      <c r="I57" s="15">
        <v>0</v>
      </c>
      <c r="J57" s="76" t="str">
        <f t="shared" si="40"/>
        <v xml:space="preserve"> </v>
      </c>
      <c r="K57" s="59">
        <f t="shared" si="57"/>
        <v>0</v>
      </c>
      <c r="L57" s="7"/>
      <c r="M57" s="103" t="str">
        <f t="shared" si="58"/>
        <v xml:space="preserve"> </v>
      </c>
      <c r="N57" s="28" t="str">
        <f t="shared" si="59"/>
        <v xml:space="preserve"> </v>
      </c>
      <c r="P57" s="29" t="str">
        <f t="shared" si="4"/>
        <v xml:space="preserve"> </v>
      </c>
      <c r="Q57" s="29" t="str">
        <f t="shared" si="5"/>
        <v xml:space="preserve"> </v>
      </c>
      <c r="R57" s="30" t="str">
        <f t="shared" si="6"/>
        <v xml:space="preserve"> </v>
      </c>
      <c r="S57" s="29" t="str">
        <f t="shared" si="7"/>
        <v xml:space="preserve"> </v>
      </c>
      <c r="T57" s="29" t="str">
        <f t="shared" si="8"/>
        <v xml:space="preserve"> </v>
      </c>
      <c r="U57" s="30" t="str">
        <f t="shared" si="9"/>
        <v xml:space="preserve"> </v>
      </c>
      <c r="V57" s="30" t="str">
        <f t="shared" si="10"/>
        <v xml:space="preserve"> </v>
      </c>
      <c r="W57" s="30" t="str">
        <f t="shared" si="11"/>
        <v xml:space="preserve"> </v>
      </c>
      <c r="X57" s="30" t="str">
        <f t="shared" si="12"/>
        <v xml:space="preserve"> </v>
      </c>
      <c r="Y57" s="30" t="str">
        <f t="shared" si="13"/>
        <v xml:space="preserve"> </v>
      </c>
      <c r="Z57" s="30" t="str">
        <f t="shared" si="14"/>
        <v xml:space="preserve"> </v>
      </c>
      <c r="AA57" s="30" t="str">
        <f t="shared" si="15"/>
        <v xml:space="preserve"> </v>
      </c>
      <c r="AB57" s="30" t="str">
        <f t="shared" si="16"/>
        <v xml:space="preserve"> </v>
      </c>
      <c r="AC57" s="30" t="str">
        <f t="shared" si="17"/>
        <v xml:space="preserve"> </v>
      </c>
      <c r="AD57" s="30" t="str">
        <f t="shared" si="18"/>
        <v xml:space="preserve"> </v>
      </c>
      <c r="AE57" s="30" t="str">
        <f t="shared" si="19"/>
        <v xml:space="preserve"> </v>
      </c>
      <c r="AF57" s="30" t="str">
        <f t="shared" si="20"/>
        <v xml:space="preserve"> </v>
      </c>
      <c r="AG57" s="30" t="str">
        <f t="shared" si="21"/>
        <v xml:space="preserve"> </v>
      </c>
      <c r="AH57" s="30" t="str">
        <f t="shared" si="22"/>
        <v xml:space="preserve"> </v>
      </c>
      <c r="AI57" s="30" t="str">
        <f t="shared" si="23"/>
        <v xml:space="preserve"> </v>
      </c>
      <c r="AJ57" s="30" t="str">
        <f t="shared" si="24"/>
        <v xml:space="preserve"> </v>
      </c>
      <c r="AK57" s="33" t="str">
        <f t="shared" si="25"/>
        <v xml:space="preserve"> </v>
      </c>
      <c r="AL57" s="30" t="str">
        <f t="shared" si="26"/>
        <v xml:space="preserve"> </v>
      </c>
      <c r="AM57" s="30" t="str">
        <f t="shared" si="27"/>
        <v xml:space="preserve"> </v>
      </c>
      <c r="AN57" s="33" t="str">
        <f t="shared" si="28"/>
        <v xml:space="preserve"> </v>
      </c>
      <c r="AO57" s="30" t="str">
        <f t="shared" si="29"/>
        <v xml:space="preserve"> </v>
      </c>
      <c r="AP57" s="30" t="str">
        <f t="shared" si="30"/>
        <v xml:space="preserve"> </v>
      </c>
      <c r="AQ57" s="33" t="str">
        <f t="shared" si="31"/>
        <v xml:space="preserve"> </v>
      </c>
      <c r="AR57" s="30" t="str">
        <f t="shared" si="32"/>
        <v xml:space="preserve"> </v>
      </c>
      <c r="AS57" s="30" t="str">
        <f t="shared" si="33"/>
        <v xml:space="preserve"> </v>
      </c>
      <c r="AT57" s="33" t="str">
        <f t="shared" si="34"/>
        <v xml:space="preserve"> </v>
      </c>
      <c r="AU57" s="30" t="str">
        <f t="shared" si="35"/>
        <v xml:space="preserve"> </v>
      </c>
      <c r="AV57" s="30" t="str">
        <f t="shared" si="36"/>
        <v xml:space="preserve"> </v>
      </c>
      <c r="AW57" s="33" t="str">
        <f t="shared" si="37"/>
        <v xml:space="preserve"> </v>
      </c>
      <c r="AX57" s="30" t="str">
        <f t="shared" si="38"/>
        <v xml:space="preserve"> </v>
      </c>
      <c r="AY57" s="30" t="str">
        <f t="shared" si="39"/>
        <v xml:space="preserve"> </v>
      </c>
      <c r="AZ57" s="177" t="str">
        <f t="shared" si="41"/>
        <v xml:space="preserve"> </v>
      </c>
      <c r="BA57" s="178" t="str">
        <f t="shared" si="42"/>
        <v xml:space="preserve"> </v>
      </c>
      <c r="BB57" s="177" t="str">
        <f t="shared" si="43"/>
        <v xml:space="preserve"> </v>
      </c>
      <c r="BC57" s="178" t="str">
        <f t="shared" si="44"/>
        <v xml:space="preserve"> </v>
      </c>
      <c r="BD57" s="177" t="str">
        <f t="shared" si="45"/>
        <v xml:space="preserve"> </v>
      </c>
      <c r="BE57" s="178" t="str">
        <f t="shared" si="46"/>
        <v xml:space="preserve"> </v>
      </c>
      <c r="BF57" s="177" t="str">
        <f t="shared" si="47"/>
        <v xml:space="preserve"> </v>
      </c>
      <c r="BG57" s="178" t="str">
        <f t="shared" si="48"/>
        <v xml:space="preserve"> </v>
      </c>
      <c r="BH57" s="177" t="str">
        <f t="shared" si="49"/>
        <v xml:space="preserve"> </v>
      </c>
      <c r="BI57" s="178" t="str">
        <f t="shared" si="50"/>
        <v xml:space="preserve"> </v>
      </c>
      <c r="BJ57" s="177" t="str">
        <f t="shared" si="51"/>
        <v xml:space="preserve"> </v>
      </c>
      <c r="BK57" s="178" t="str">
        <f t="shared" si="52"/>
        <v xml:space="preserve"> </v>
      </c>
      <c r="BL57" s="177" t="str">
        <f t="shared" si="53"/>
        <v xml:space="preserve"> </v>
      </c>
      <c r="BM57" s="178" t="str">
        <f t="shared" si="54"/>
        <v xml:space="preserve"> </v>
      </c>
      <c r="BN57" s="177" t="str">
        <f t="shared" si="55"/>
        <v xml:space="preserve"> </v>
      </c>
      <c r="BO57" s="178" t="str">
        <f t="shared" si="56"/>
        <v xml:space="preserve"> </v>
      </c>
    </row>
    <row r="58" spans="1:67" ht="15" x14ac:dyDescent="0.35">
      <c r="A58" s="1"/>
      <c r="B58" s="125"/>
      <c r="C58" s="12"/>
      <c r="D58" s="13"/>
      <c r="E58" s="14">
        <v>0</v>
      </c>
      <c r="F58" s="14">
        <v>0</v>
      </c>
      <c r="G58" s="14">
        <v>0</v>
      </c>
      <c r="H58" s="49">
        <v>0</v>
      </c>
      <c r="I58" s="15">
        <v>0</v>
      </c>
      <c r="J58" s="76" t="str">
        <f t="shared" si="40"/>
        <v xml:space="preserve"> </v>
      </c>
      <c r="K58" s="59">
        <f t="shared" si="57"/>
        <v>0</v>
      </c>
      <c r="L58" s="7"/>
      <c r="M58" s="103" t="str">
        <f t="shared" si="58"/>
        <v xml:space="preserve"> </v>
      </c>
      <c r="N58" s="28" t="str">
        <f t="shared" si="59"/>
        <v xml:space="preserve"> </v>
      </c>
      <c r="P58" s="29" t="str">
        <f t="shared" si="4"/>
        <v xml:space="preserve"> </v>
      </c>
      <c r="Q58" s="29" t="str">
        <f t="shared" si="5"/>
        <v xml:space="preserve"> </v>
      </c>
      <c r="R58" s="30" t="str">
        <f t="shared" si="6"/>
        <v xml:space="preserve"> </v>
      </c>
      <c r="S58" s="29" t="str">
        <f t="shared" si="7"/>
        <v xml:space="preserve"> </v>
      </c>
      <c r="T58" s="29" t="str">
        <f t="shared" si="8"/>
        <v xml:space="preserve"> </v>
      </c>
      <c r="U58" s="30" t="str">
        <f t="shared" si="9"/>
        <v xml:space="preserve"> </v>
      </c>
      <c r="V58" s="30" t="str">
        <f t="shared" si="10"/>
        <v xml:space="preserve"> </v>
      </c>
      <c r="W58" s="30" t="str">
        <f t="shared" si="11"/>
        <v xml:space="preserve"> </v>
      </c>
      <c r="X58" s="30" t="str">
        <f t="shared" si="12"/>
        <v xml:space="preserve"> </v>
      </c>
      <c r="Y58" s="30" t="str">
        <f t="shared" si="13"/>
        <v xml:space="preserve"> </v>
      </c>
      <c r="Z58" s="30" t="str">
        <f t="shared" si="14"/>
        <v xml:space="preserve"> </v>
      </c>
      <c r="AA58" s="30" t="str">
        <f t="shared" si="15"/>
        <v xml:space="preserve"> </v>
      </c>
      <c r="AB58" s="30" t="str">
        <f t="shared" si="16"/>
        <v xml:space="preserve"> </v>
      </c>
      <c r="AC58" s="30" t="str">
        <f t="shared" si="17"/>
        <v xml:space="preserve"> </v>
      </c>
      <c r="AD58" s="30" t="str">
        <f t="shared" si="18"/>
        <v xml:space="preserve"> </v>
      </c>
      <c r="AE58" s="30" t="str">
        <f t="shared" si="19"/>
        <v xml:space="preserve"> </v>
      </c>
      <c r="AF58" s="30" t="str">
        <f t="shared" si="20"/>
        <v xml:space="preserve"> </v>
      </c>
      <c r="AG58" s="30" t="str">
        <f t="shared" si="21"/>
        <v xml:space="preserve"> </v>
      </c>
      <c r="AH58" s="30" t="str">
        <f t="shared" si="22"/>
        <v xml:space="preserve"> </v>
      </c>
      <c r="AI58" s="30" t="str">
        <f t="shared" si="23"/>
        <v xml:space="preserve"> </v>
      </c>
      <c r="AJ58" s="30" t="str">
        <f t="shared" si="24"/>
        <v xml:space="preserve"> </v>
      </c>
      <c r="AK58" s="33" t="str">
        <f t="shared" si="25"/>
        <v xml:space="preserve"> </v>
      </c>
      <c r="AL58" s="30" t="str">
        <f t="shared" si="26"/>
        <v xml:space="preserve"> </v>
      </c>
      <c r="AM58" s="30" t="str">
        <f t="shared" si="27"/>
        <v xml:space="preserve"> </v>
      </c>
      <c r="AN58" s="33" t="str">
        <f t="shared" si="28"/>
        <v xml:space="preserve"> </v>
      </c>
      <c r="AO58" s="30" t="str">
        <f t="shared" si="29"/>
        <v xml:space="preserve"> </v>
      </c>
      <c r="AP58" s="30" t="str">
        <f t="shared" si="30"/>
        <v xml:space="preserve"> </v>
      </c>
      <c r="AQ58" s="33" t="str">
        <f t="shared" si="31"/>
        <v xml:space="preserve"> </v>
      </c>
      <c r="AR58" s="30" t="str">
        <f t="shared" si="32"/>
        <v xml:space="preserve"> </v>
      </c>
      <c r="AS58" s="30" t="str">
        <f t="shared" si="33"/>
        <v xml:space="preserve"> </v>
      </c>
      <c r="AT58" s="33" t="str">
        <f t="shared" si="34"/>
        <v xml:space="preserve"> </v>
      </c>
      <c r="AU58" s="30" t="str">
        <f t="shared" si="35"/>
        <v xml:space="preserve"> </v>
      </c>
      <c r="AV58" s="30" t="str">
        <f t="shared" si="36"/>
        <v xml:space="preserve"> </v>
      </c>
      <c r="AW58" s="33" t="str">
        <f t="shared" si="37"/>
        <v xml:space="preserve"> </v>
      </c>
      <c r="AX58" s="30" t="str">
        <f t="shared" si="38"/>
        <v xml:space="preserve"> </v>
      </c>
      <c r="AY58" s="30" t="str">
        <f t="shared" si="39"/>
        <v xml:space="preserve"> </v>
      </c>
      <c r="AZ58" s="177" t="str">
        <f t="shared" si="41"/>
        <v xml:space="preserve"> </v>
      </c>
      <c r="BA58" s="178" t="str">
        <f t="shared" si="42"/>
        <v xml:space="preserve"> </v>
      </c>
      <c r="BB58" s="177" t="str">
        <f t="shared" si="43"/>
        <v xml:space="preserve"> </v>
      </c>
      <c r="BC58" s="178" t="str">
        <f t="shared" si="44"/>
        <v xml:space="preserve"> </v>
      </c>
      <c r="BD58" s="177" t="str">
        <f t="shared" si="45"/>
        <v xml:space="preserve"> </v>
      </c>
      <c r="BE58" s="178" t="str">
        <f t="shared" si="46"/>
        <v xml:space="preserve"> </v>
      </c>
      <c r="BF58" s="177" t="str">
        <f t="shared" si="47"/>
        <v xml:space="preserve"> </v>
      </c>
      <c r="BG58" s="178" t="str">
        <f t="shared" si="48"/>
        <v xml:space="preserve"> </v>
      </c>
      <c r="BH58" s="177" t="str">
        <f t="shared" si="49"/>
        <v xml:space="preserve"> </v>
      </c>
      <c r="BI58" s="178" t="str">
        <f t="shared" si="50"/>
        <v xml:space="preserve"> </v>
      </c>
      <c r="BJ58" s="177" t="str">
        <f t="shared" si="51"/>
        <v xml:space="preserve"> </v>
      </c>
      <c r="BK58" s="178" t="str">
        <f t="shared" si="52"/>
        <v xml:space="preserve"> </v>
      </c>
      <c r="BL58" s="177" t="str">
        <f t="shared" si="53"/>
        <v xml:space="preserve"> </v>
      </c>
      <c r="BM58" s="178" t="str">
        <f t="shared" si="54"/>
        <v xml:space="preserve"> </v>
      </c>
      <c r="BN58" s="177" t="str">
        <f t="shared" si="55"/>
        <v xml:space="preserve"> </v>
      </c>
      <c r="BO58" s="178" t="str">
        <f t="shared" si="56"/>
        <v xml:space="preserve"> </v>
      </c>
    </row>
    <row r="59" spans="1:67" ht="15" x14ac:dyDescent="0.35">
      <c r="A59" s="1"/>
      <c r="B59" s="125"/>
      <c r="C59" s="12"/>
      <c r="D59" s="13"/>
      <c r="E59" s="14">
        <v>0</v>
      </c>
      <c r="F59" s="14">
        <v>0</v>
      </c>
      <c r="G59" s="14">
        <v>0</v>
      </c>
      <c r="H59" s="49">
        <v>0</v>
      </c>
      <c r="I59" s="15">
        <v>0</v>
      </c>
      <c r="J59" s="76" t="str">
        <f t="shared" si="40"/>
        <v xml:space="preserve"> </v>
      </c>
      <c r="K59" s="59">
        <f t="shared" si="57"/>
        <v>0</v>
      </c>
      <c r="L59" s="7"/>
      <c r="M59" s="103" t="str">
        <f t="shared" si="58"/>
        <v xml:space="preserve"> </v>
      </c>
      <c r="N59" s="28" t="str">
        <f t="shared" si="59"/>
        <v xml:space="preserve"> </v>
      </c>
      <c r="P59" s="29" t="str">
        <f t="shared" si="4"/>
        <v xml:space="preserve"> </v>
      </c>
      <c r="Q59" s="29" t="str">
        <f t="shared" si="5"/>
        <v xml:space="preserve"> </v>
      </c>
      <c r="R59" s="30" t="str">
        <f t="shared" si="6"/>
        <v xml:space="preserve"> </v>
      </c>
      <c r="S59" s="29" t="str">
        <f t="shared" si="7"/>
        <v xml:space="preserve"> </v>
      </c>
      <c r="T59" s="29" t="str">
        <f t="shared" si="8"/>
        <v xml:space="preserve"> </v>
      </c>
      <c r="U59" s="30" t="str">
        <f t="shared" si="9"/>
        <v xml:space="preserve"> </v>
      </c>
      <c r="V59" s="30" t="str">
        <f t="shared" si="10"/>
        <v xml:space="preserve"> </v>
      </c>
      <c r="W59" s="30" t="str">
        <f t="shared" si="11"/>
        <v xml:space="preserve"> </v>
      </c>
      <c r="X59" s="30" t="str">
        <f t="shared" si="12"/>
        <v xml:space="preserve"> </v>
      </c>
      <c r="Y59" s="30" t="str">
        <f t="shared" si="13"/>
        <v xml:space="preserve"> </v>
      </c>
      <c r="Z59" s="30" t="str">
        <f t="shared" si="14"/>
        <v xml:space="preserve"> </v>
      </c>
      <c r="AA59" s="30" t="str">
        <f t="shared" si="15"/>
        <v xml:space="preserve"> </v>
      </c>
      <c r="AB59" s="30" t="str">
        <f t="shared" si="16"/>
        <v xml:space="preserve"> </v>
      </c>
      <c r="AC59" s="30" t="str">
        <f t="shared" si="17"/>
        <v xml:space="preserve"> </v>
      </c>
      <c r="AD59" s="30" t="str">
        <f t="shared" si="18"/>
        <v xml:space="preserve"> </v>
      </c>
      <c r="AE59" s="30" t="str">
        <f t="shared" si="19"/>
        <v xml:space="preserve"> </v>
      </c>
      <c r="AF59" s="30" t="str">
        <f t="shared" si="20"/>
        <v xml:space="preserve"> </v>
      </c>
      <c r="AG59" s="30" t="str">
        <f t="shared" si="21"/>
        <v xml:space="preserve"> </v>
      </c>
      <c r="AH59" s="30" t="str">
        <f t="shared" si="22"/>
        <v xml:space="preserve"> </v>
      </c>
      <c r="AI59" s="30" t="str">
        <f t="shared" si="23"/>
        <v xml:space="preserve"> </v>
      </c>
      <c r="AJ59" s="30" t="str">
        <f t="shared" si="24"/>
        <v xml:space="preserve"> </v>
      </c>
      <c r="AK59" s="33" t="str">
        <f t="shared" si="25"/>
        <v xml:space="preserve"> </v>
      </c>
      <c r="AL59" s="30" t="str">
        <f t="shared" si="26"/>
        <v xml:space="preserve"> </v>
      </c>
      <c r="AM59" s="30" t="str">
        <f t="shared" si="27"/>
        <v xml:space="preserve"> </v>
      </c>
      <c r="AN59" s="33" t="str">
        <f t="shared" si="28"/>
        <v xml:space="preserve"> </v>
      </c>
      <c r="AO59" s="30" t="str">
        <f t="shared" si="29"/>
        <v xml:space="preserve"> </v>
      </c>
      <c r="AP59" s="30" t="str">
        <f t="shared" si="30"/>
        <v xml:space="preserve"> </v>
      </c>
      <c r="AQ59" s="33" t="str">
        <f t="shared" si="31"/>
        <v xml:space="preserve"> </v>
      </c>
      <c r="AR59" s="30" t="str">
        <f t="shared" si="32"/>
        <v xml:space="preserve"> </v>
      </c>
      <c r="AS59" s="30" t="str">
        <f t="shared" si="33"/>
        <v xml:space="preserve"> </v>
      </c>
      <c r="AT59" s="33" t="str">
        <f t="shared" si="34"/>
        <v xml:space="preserve"> </v>
      </c>
      <c r="AU59" s="30" t="str">
        <f t="shared" si="35"/>
        <v xml:space="preserve"> </v>
      </c>
      <c r="AV59" s="30" t="str">
        <f t="shared" si="36"/>
        <v xml:space="preserve"> </v>
      </c>
      <c r="AW59" s="33" t="str">
        <f t="shared" si="37"/>
        <v xml:space="preserve"> </v>
      </c>
      <c r="AX59" s="30" t="str">
        <f t="shared" si="38"/>
        <v xml:space="preserve"> </v>
      </c>
      <c r="AY59" s="30" t="str">
        <f t="shared" si="39"/>
        <v xml:space="preserve"> </v>
      </c>
      <c r="AZ59" s="177" t="str">
        <f t="shared" si="41"/>
        <v xml:space="preserve"> </v>
      </c>
      <c r="BA59" s="178" t="str">
        <f t="shared" si="42"/>
        <v xml:space="preserve"> </v>
      </c>
      <c r="BB59" s="177" t="str">
        <f t="shared" si="43"/>
        <v xml:space="preserve"> </v>
      </c>
      <c r="BC59" s="178" t="str">
        <f t="shared" si="44"/>
        <v xml:space="preserve"> </v>
      </c>
      <c r="BD59" s="177" t="str">
        <f t="shared" si="45"/>
        <v xml:space="preserve"> </v>
      </c>
      <c r="BE59" s="178" t="str">
        <f t="shared" si="46"/>
        <v xml:space="preserve"> </v>
      </c>
      <c r="BF59" s="177" t="str">
        <f t="shared" si="47"/>
        <v xml:space="preserve"> </v>
      </c>
      <c r="BG59" s="178" t="str">
        <f t="shared" si="48"/>
        <v xml:space="preserve"> </v>
      </c>
      <c r="BH59" s="177" t="str">
        <f t="shared" si="49"/>
        <v xml:space="preserve"> </v>
      </c>
      <c r="BI59" s="178" t="str">
        <f t="shared" si="50"/>
        <v xml:space="preserve"> </v>
      </c>
      <c r="BJ59" s="177" t="str">
        <f t="shared" si="51"/>
        <v xml:space="preserve"> </v>
      </c>
      <c r="BK59" s="178" t="str">
        <f t="shared" si="52"/>
        <v xml:space="preserve"> </v>
      </c>
      <c r="BL59" s="177" t="str">
        <f t="shared" si="53"/>
        <v xml:space="preserve"> </v>
      </c>
      <c r="BM59" s="178" t="str">
        <f t="shared" si="54"/>
        <v xml:space="preserve"> </v>
      </c>
      <c r="BN59" s="177" t="str">
        <f t="shared" si="55"/>
        <v xml:space="preserve"> </v>
      </c>
      <c r="BO59" s="178" t="str">
        <f t="shared" si="56"/>
        <v xml:space="preserve"> </v>
      </c>
    </row>
    <row r="60" spans="1:67" ht="15" x14ac:dyDescent="0.35">
      <c r="A60" s="1"/>
      <c r="B60" s="125"/>
      <c r="C60" s="12"/>
      <c r="D60" s="13"/>
      <c r="E60" s="14">
        <v>0</v>
      </c>
      <c r="F60" s="14">
        <v>0</v>
      </c>
      <c r="G60" s="14">
        <v>0</v>
      </c>
      <c r="H60" s="49">
        <v>0</v>
      </c>
      <c r="I60" s="15">
        <v>0</v>
      </c>
      <c r="J60" s="76" t="str">
        <f t="shared" si="40"/>
        <v xml:space="preserve"> </v>
      </c>
      <c r="K60" s="59">
        <f t="shared" si="57"/>
        <v>0</v>
      </c>
      <c r="L60" s="7"/>
      <c r="M60" s="103" t="str">
        <f t="shared" si="58"/>
        <v xml:space="preserve"> </v>
      </c>
      <c r="N60" s="28" t="str">
        <f t="shared" si="59"/>
        <v xml:space="preserve"> </v>
      </c>
      <c r="P60" s="29" t="str">
        <f t="shared" si="4"/>
        <v xml:space="preserve"> </v>
      </c>
      <c r="Q60" s="29" t="str">
        <f t="shared" si="5"/>
        <v xml:space="preserve"> </v>
      </c>
      <c r="R60" s="30" t="str">
        <f t="shared" si="6"/>
        <v xml:space="preserve"> </v>
      </c>
      <c r="S60" s="29" t="str">
        <f t="shared" si="7"/>
        <v xml:space="preserve"> </v>
      </c>
      <c r="T60" s="29" t="str">
        <f t="shared" si="8"/>
        <v xml:space="preserve"> </v>
      </c>
      <c r="U60" s="30" t="str">
        <f t="shared" si="9"/>
        <v xml:space="preserve"> </v>
      </c>
      <c r="V60" s="30" t="str">
        <f t="shared" si="10"/>
        <v xml:space="preserve"> </v>
      </c>
      <c r="W60" s="30" t="str">
        <f t="shared" si="11"/>
        <v xml:space="preserve"> </v>
      </c>
      <c r="X60" s="30" t="str">
        <f t="shared" si="12"/>
        <v xml:space="preserve"> </v>
      </c>
      <c r="Y60" s="30" t="str">
        <f t="shared" si="13"/>
        <v xml:space="preserve"> </v>
      </c>
      <c r="Z60" s="30" t="str">
        <f t="shared" si="14"/>
        <v xml:space="preserve"> </v>
      </c>
      <c r="AA60" s="30" t="str">
        <f t="shared" si="15"/>
        <v xml:space="preserve"> </v>
      </c>
      <c r="AB60" s="30" t="str">
        <f t="shared" si="16"/>
        <v xml:space="preserve"> </v>
      </c>
      <c r="AC60" s="30" t="str">
        <f t="shared" si="17"/>
        <v xml:space="preserve"> </v>
      </c>
      <c r="AD60" s="30" t="str">
        <f t="shared" si="18"/>
        <v xml:space="preserve"> </v>
      </c>
      <c r="AE60" s="30" t="str">
        <f t="shared" si="19"/>
        <v xml:space="preserve"> </v>
      </c>
      <c r="AF60" s="30" t="str">
        <f t="shared" si="20"/>
        <v xml:space="preserve"> </v>
      </c>
      <c r="AG60" s="30" t="str">
        <f t="shared" si="21"/>
        <v xml:space="preserve"> </v>
      </c>
      <c r="AH60" s="30" t="str">
        <f t="shared" si="22"/>
        <v xml:space="preserve"> </v>
      </c>
      <c r="AI60" s="30" t="str">
        <f t="shared" si="23"/>
        <v xml:space="preserve"> </v>
      </c>
      <c r="AJ60" s="30" t="str">
        <f t="shared" si="24"/>
        <v xml:space="preserve"> </v>
      </c>
      <c r="AK60" s="33" t="str">
        <f t="shared" si="25"/>
        <v xml:space="preserve"> </v>
      </c>
      <c r="AL60" s="30" t="str">
        <f t="shared" si="26"/>
        <v xml:space="preserve"> </v>
      </c>
      <c r="AM60" s="30" t="str">
        <f t="shared" si="27"/>
        <v xml:space="preserve"> </v>
      </c>
      <c r="AN60" s="33" t="str">
        <f t="shared" si="28"/>
        <v xml:space="preserve"> </v>
      </c>
      <c r="AO60" s="30" t="str">
        <f t="shared" si="29"/>
        <v xml:space="preserve"> </v>
      </c>
      <c r="AP60" s="30" t="str">
        <f t="shared" si="30"/>
        <v xml:space="preserve"> </v>
      </c>
      <c r="AQ60" s="33" t="str">
        <f t="shared" si="31"/>
        <v xml:space="preserve"> </v>
      </c>
      <c r="AR60" s="30" t="str">
        <f t="shared" si="32"/>
        <v xml:space="preserve"> </v>
      </c>
      <c r="AS60" s="30" t="str">
        <f t="shared" si="33"/>
        <v xml:space="preserve"> </v>
      </c>
      <c r="AT60" s="33" t="str">
        <f t="shared" si="34"/>
        <v xml:space="preserve"> </v>
      </c>
      <c r="AU60" s="30" t="str">
        <f t="shared" si="35"/>
        <v xml:space="preserve"> </v>
      </c>
      <c r="AV60" s="30" t="str">
        <f t="shared" si="36"/>
        <v xml:space="preserve"> </v>
      </c>
      <c r="AW60" s="33" t="str">
        <f t="shared" si="37"/>
        <v xml:space="preserve"> </v>
      </c>
      <c r="AX60" s="30" t="str">
        <f t="shared" si="38"/>
        <v xml:space="preserve"> </v>
      </c>
      <c r="AY60" s="30" t="str">
        <f t="shared" si="39"/>
        <v xml:space="preserve"> </v>
      </c>
      <c r="AZ60" s="177" t="str">
        <f t="shared" si="41"/>
        <v xml:space="preserve"> </v>
      </c>
      <c r="BA60" s="178" t="str">
        <f t="shared" si="42"/>
        <v xml:space="preserve"> </v>
      </c>
      <c r="BB60" s="177" t="str">
        <f t="shared" si="43"/>
        <v xml:space="preserve"> </v>
      </c>
      <c r="BC60" s="178" t="str">
        <f t="shared" si="44"/>
        <v xml:space="preserve"> </v>
      </c>
      <c r="BD60" s="177" t="str">
        <f t="shared" si="45"/>
        <v xml:space="preserve"> </v>
      </c>
      <c r="BE60" s="178" t="str">
        <f t="shared" si="46"/>
        <v xml:space="preserve"> </v>
      </c>
      <c r="BF60" s="177" t="str">
        <f t="shared" si="47"/>
        <v xml:space="preserve"> </v>
      </c>
      <c r="BG60" s="178" t="str">
        <f t="shared" si="48"/>
        <v xml:space="preserve"> </v>
      </c>
      <c r="BH60" s="177" t="str">
        <f t="shared" si="49"/>
        <v xml:space="preserve"> </v>
      </c>
      <c r="BI60" s="178" t="str">
        <f t="shared" si="50"/>
        <v xml:space="preserve"> </v>
      </c>
      <c r="BJ60" s="177" t="str">
        <f t="shared" si="51"/>
        <v xml:space="preserve"> </v>
      </c>
      <c r="BK60" s="178" t="str">
        <f t="shared" si="52"/>
        <v xml:space="preserve"> </v>
      </c>
      <c r="BL60" s="177" t="str">
        <f t="shared" si="53"/>
        <v xml:space="preserve"> </v>
      </c>
      <c r="BM60" s="178" t="str">
        <f t="shared" si="54"/>
        <v xml:space="preserve"> </v>
      </c>
      <c r="BN60" s="177" t="str">
        <f t="shared" si="55"/>
        <v xml:space="preserve"> </v>
      </c>
      <c r="BO60" s="178" t="str">
        <f t="shared" si="56"/>
        <v xml:space="preserve"> </v>
      </c>
    </row>
    <row r="61" spans="1:67" ht="15" x14ac:dyDescent="0.35">
      <c r="A61" s="1"/>
      <c r="B61" s="125"/>
      <c r="C61" s="12"/>
      <c r="D61" s="13"/>
      <c r="E61" s="14">
        <v>0</v>
      </c>
      <c r="F61" s="14">
        <v>0</v>
      </c>
      <c r="G61" s="14">
        <v>0</v>
      </c>
      <c r="H61" s="49">
        <v>0</v>
      </c>
      <c r="I61" s="15">
        <v>0</v>
      </c>
      <c r="J61" s="76" t="str">
        <f t="shared" si="40"/>
        <v xml:space="preserve"> </v>
      </c>
      <c r="K61" s="59">
        <f t="shared" si="57"/>
        <v>0</v>
      </c>
      <c r="L61" s="7"/>
      <c r="M61" s="103" t="str">
        <f t="shared" si="58"/>
        <v xml:space="preserve"> </v>
      </c>
      <c r="N61" s="28" t="str">
        <f t="shared" si="59"/>
        <v xml:space="preserve"> </v>
      </c>
      <c r="P61" s="29" t="str">
        <f t="shared" si="4"/>
        <v xml:space="preserve"> </v>
      </c>
      <c r="Q61" s="29" t="str">
        <f t="shared" si="5"/>
        <v xml:space="preserve"> </v>
      </c>
      <c r="R61" s="30" t="str">
        <f t="shared" si="6"/>
        <v xml:space="preserve"> </v>
      </c>
      <c r="S61" s="29" t="str">
        <f t="shared" si="7"/>
        <v xml:space="preserve"> </v>
      </c>
      <c r="T61" s="29" t="str">
        <f t="shared" si="8"/>
        <v xml:space="preserve"> </v>
      </c>
      <c r="U61" s="30" t="str">
        <f t="shared" si="9"/>
        <v xml:space="preserve"> </v>
      </c>
      <c r="V61" s="30" t="str">
        <f t="shared" si="10"/>
        <v xml:space="preserve"> </v>
      </c>
      <c r="W61" s="30" t="str">
        <f t="shared" si="11"/>
        <v xml:space="preserve"> </v>
      </c>
      <c r="X61" s="30" t="str">
        <f t="shared" si="12"/>
        <v xml:space="preserve"> </v>
      </c>
      <c r="Y61" s="30" t="str">
        <f t="shared" si="13"/>
        <v xml:space="preserve"> </v>
      </c>
      <c r="Z61" s="30" t="str">
        <f t="shared" si="14"/>
        <v xml:space="preserve"> </v>
      </c>
      <c r="AA61" s="30" t="str">
        <f t="shared" si="15"/>
        <v xml:space="preserve"> </v>
      </c>
      <c r="AB61" s="30" t="str">
        <f t="shared" si="16"/>
        <v xml:space="preserve"> </v>
      </c>
      <c r="AC61" s="30" t="str">
        <f t="shared" si="17"/>
        <v xml:space="preserve"> </v>
      </c>
      <c r="AD61" s="30" t="str">
        <f t="shared" si="18"/>
        <v xml:space="preserve"> </v>
      </c>
      <c r="AE61" s="30" t="str">
        <f t="shared" si="19"/>
        <v xml:space="preserve"> </v>
      </c>
      <c r="AF61" s="30" t="str">
        <f t="shared" si="20"/>
        <v xml:space="preserve"> </v>
      </c>
      <c r="AG61" s="30" t="str">
        <f t="shared" si="21"/>
        <v xml:space="preserve"> </v>
      </c>
      <c r="AH61" s="30" t="str">
        <f t="shared" si="22"/>
        <v xml:space="preserve"> </v>
      </c>
      <c r="AI61" s="30" t="str">
        <f t="shared" si="23"/>
        <v xml:space="preserve"> </v>
      </c>
      <c r="AJ61" s="30" t="str">
        <f t="shared" si="24"/>
        <v xml:space="preserve"> </v>
      </c>
      <c r="AK61" s="33" t="str">
        <f t="shared" si="25"/>
        <v xml:space="preserve"> </v>
      </c>
      <c r="AL61" s="30" t="str">
        <f t="shared" si="26"/>
        <v xml:space="preserve"> </v>
      </c>
      <c r="AM61" s="30" t="str">
        <f t="shared" si="27"/>
        <v xml:space="preserve"> </v>
      </c>
      <c r="AN61" s="33" t="str">
        <f t="shared" si="28"/>
        <v xml:space="preserve"> </v>
      </c>
      <c r="AO61" s="30" t="str">
        <f t="shared" si="29"/>
        <v xml:space="preserve"> </v>
      </c>
      <c r="AP61" s="30" t="str">
        <f t="shared" si="30"/>
        <v xml:space="preserve"> </v>
      </c>
      <c r="AQ61" s="33" t="str">
        <f t="shared" si="31"/>
        <v xml:space="preserve"> </v>
      </c>
      <c r="AR61" s="30" t="str">
        <f t="shared" si="32"/>
        <v xml:space="preserve"> </v>
      </c>
      <c r="AS61" s="30" t="str">
        <f t="shared" si="33"/>
        <v xml:space="preserve"> </v>
      </c>
      <c r="AT61" s="33" t="str">
        <f t="shared" si="34"/>
        <v xml:space="preserve"> </v>
      </c>
      <c r="AU61" s="30" t="str">
        <f t="shared" si="35"/>
        <v xml:space="preserve"> </v>
      </c>
      <c r="AV61" s="30" t="str">
        <f t="shared" si="36"/>
        <v xml:space="preserve"> </v>
      </c>
      <c r="AW61" s="33" t="str">
        <f t="shared" si="37"/>
        <v xml:space="preserve"> </v>
      </c>
      <c r="AX61" s="30" t="str">
        <f t="shared" si="38"/>
        <v xml:space="preserve"> </v>
      </c>
      <c r="AY61" s="30" t="str">
        <f t="shared" si="39"/>
        <v xml:space="preserve"> </v>
      </c>
      <c r="AZ61" s="177" t="str">
        <f t="shared" si="41"/>
        <v xml:space="preserve"> </v>
      </c>
      <c r="BA61" s="178" t="str">
        <f t="shared" si="42"/>
        <v xml:space="preserve"> </v>
      </c>
      <c r="BB61" s="177" t="str">
        <f t="shared" si="43"/>
        <v xml:space="preserve"> </v>
      </c>
      <c r="BC61" s="178" t="str">
        <f t="shared" si="44"/>
        <v xml:space="preserve"> </v>
      </c>
      <c r="BD61" s="177" t="str">
        <f t="shared" si="45"/>
        <v xml:space="preserve"> </v>
      </c>
      <c r="BE61" s="178" t="str">
        <f t="shared" si="46"/>
        <v xml:space="preserve"> </v>
      </c>
      <c r="BF61" s="177" t="str">
        <f t="shared" si="47"/>
        <v xml:space="preserve"> </v>
      </c>
      <c r="BG61" s="178" t="str">
        <f t="shared" si="48"/>
        <v xml:space="preserve"> </v>
      </c>
      <c r="BH61" s="177" t="str">
        <f t="shared" si="49"/>
        <v xml:space="preserve"> </v>
      </c>
      <c r="BI61" s="178" t="str">
        <f t="shared" si="50"/>
        <v xml:space="preserve"> </v>
      </c>
      <c r="BJ61" s="177" t="str">
        <f t="shared" si="51"/>
        <v xml:space="preserve"> </v>
      </c>
      <c r="BK61" s="178" t="str">
        <f t="shared" si="52"/>
        <v xml:space="preserve"> </v>
      </c>
      <c r="BL61" s="177" t="str">
        <f t="shared" si="53"/>
        <v xml:space="preserve"> </v>
      </c>
      <c r="BM61" s="178" t="str">
        <f t="shared" si="54"/>
        <v xml:space="preserve"> </v>
      </c>
      <c r="BN61" s="177" t="str">
        <f t="shared" si="55"/>
        <v xml:space="preserve"> </v>
      </c>
      <c r="BO61" s="178" t="str">
        <f t="shared" si="56"/>
        <v xml:space="preserve"> </v>
      </c>
    </row>
    <row r="62" spans="1:67" ht="15" x14ac:dyDescent="0.35">
      <c r="A62" s="1"/>
      <c r="B62" s="125"/>
      <c r="C62" s="12"/>
      <c r="D62" s="13"/>
      <c r="E62" s="14">
        <v>0</v>
      </c>
      <c r="F62" s="14">
        <v>0</v>
      </c>
      <c r="G62" s="14">
        <v>0</v>
      </c>
      <c r="H62" s="49">
        <v>0</v>
      </c>
      <c r="I62" s="15">
        <v>0</v>
      </c>
      <c r="J62" s="76" t="str">
        <f t="shared" si="40"/>
        <v xml:space="preserve"> </v>
      </c>
      <c r="K62" s="59">
        <f t="shared" si="57"/>
        <v>0</v>
      </c>
      <c r="L62" s="7"/>
      <c r="M62" s="103" t="str">
        <f t="shared" si="58"/>
        <v xml:space="preserve"> </v>
      </c>
      <c r="N62" s="28" t="str">
        <f t="shared" si="59"/>
        <v xml:space="preserve"> </v>
      </c>
      <c r="P62" s="29" t="str">
        <f t="shared" si="4"/>
        <v xml:space="preserve"> </v>
      </c>
      <c r="Q62" s="29" t="str">
        <f t="shared" si="5"/>
        <v xml:space="preserve"> </v>
      </c>
      <c r="R62" s="30" t="str">
        <f t="shared" si="6"/>
        <v xml:space="preserve"> </v>
      </c>
      <c r="S62" s="29" t="str">
        <f t="shared" si="7"/>
        <v xml:space="preserve"> </v>
      </c>
      <c r="T62" s="29" t="str">
        <f t="shared" si="8"/>
        <v xml:space="preserve"> </v>
      </c>
      <c r="U62" s="30" t="str">
        <f t="shared" si="9"/>
        <v xml:space="preserve"> </v>
      </c>
      <c r="V62" s="30" t="str">
        <f t="shared" si="10"/>
        <v xml:space="preserve"> </v>
      </c>
      <c r="W62" s="30" t="str">
        <f t="shared" si="11"/>
        <v xml:space="preserve"> </v>
      </c>
      <c r="X62" s="30" t="str">
        <f t="shared" si="12"/>
        <v xml:space="preserve"> </v>
      </c>
      <c r="Y62" s="30" t="str">
        <f t="shared" si="13"/>
        <v xml:space="preserve"> </v>
      </c>
      <c r="Z62" s="30" t="str">
        <f t="shared" si="14"/>
        <v xml:space="preserve"> </v>
      </c>
      <c r="AA62" s="30" t="str">
        <f t="shared" si="15"/>
        <v xml:space="preserve"> </v>
      </c>
      <c r="AB62" s="30" t="str">
        <f t="shared" si="16"/>
        <v xml:space="preserve"> </v>
      </c>
      <c r="AC62" s="30" t="str">
        <f t="shared" si="17"/>
        <v xml:space="preserve"> </v>
      </c>
      <c r="AD62" s="30" t="str">
        <f t="shared" si="18"/>
        <v xml:space="preserve"> </v>
      </c>
      <c r="AE62" s="30" t="str">
        <f t="shared" si="19"/>
        <v xml:space="preserve"> </v>
      </c>
      <c r="AF62" s="30" t="str">
        <f t="shared" si="20"/>
        <v xml:space="preserve"> </v>
      </c>
      <c r="AG62" s="30" t="str">
        <f t="shared" si="21"/>
        <v xml:space="preserve"> </v>
      </c>
      <c r="AH62" s="30" t="str">
        <f t="shared" si="22"/>
        <v xml:space="preserve"> </v>
      </c>
      <c r="AI62" s="30" t="str">
        <f t="shared" si="23"/>
        <v xml:space="preserve"> </v>
      </c>
      <c r="AJ62" s="30" t="str">
        <f t="shared" si="24"/>
        <v xml:space="preserve"> </v>
      </c>
      <c r="AK62" s="33" t="str">
        <f t="shared" si="25"/>
        <v xml:space="preserve"> </v>
      </c>
      <c r="AL62" s="30" t="str">
        <f t="shared" si="26"/>
        <v xml:space="preserve"> </v>
      </c>
      <c r="AM62" s="30" t="str">
        <f t="shared" si="27"/>
        <v xml:space="preserve"> </v>
      </c>
      <c r="AN62" s="33" t="str">
        <f t="shared" si="28"/>
        <v xml:space="preserve"> </v>
      </c>
      <c r="AO62" s="30" t="str">
        <f t="shared" si="29"/>
        <v xml:space="preserve"> </v>
      </c>
      <c r="AP62" s="30" t="str">
        <f t="shared" si="30"/>
        <v xml:space="preserve"> </v>
      </c>
      <c r="AQ62" s="33" t="str">
        <f t="shared" si="31"/>
        <v xml:space="preserve"> </v>
      </c>
      <c r="AR62" s="30" t="str">
        <f t="shared" si="32"/>
        <v xml:space="preserve"> </v>
      </c>
      <c r="AS62" s="30" t="str">
        <f t="shared" si="33"/>
        <v xml:space="preserve"> </v>
      </c>
      <c r="AT62" s="33" t="str">
        <f t="shared" si="34"/>
        <v xml:space="preserve"> </v>
      </c>
      <c r="AU62" s="30" t="str">
        <f t="shared" si="35"/>
        <v xml:space="preserve"> </v>
      </c>
      <c r="AV62" s="30" t="str">
        <f t="shared" si="36"/>
        <v xml:space="preserve"> </v>
      </c>
      <c r="AW62" s="33" t="str">
        <f t="shared" si="37"/>
        <v xml:space="preserve"> </v>
      </c>
      <c r="AX62" s="30" t="str">
        <f t="shared" si="38"/>
        <v xml:space="preserve"> </v>
      </c>
      <c r="AY62" s="30" t="str">
        <f t="shared" si="39"/>
        <v xml:space="preserve"> </v>
      </c>
      <c r="AZ62" s="177" t="str">
        <f t="shared" si="41"/>
        <v xml:space="preserve"> </v>
      </c>
      <c r="BA62" s="178" t="str">
        <f t="shared" si="42"/>
        <v xml:space="preserve"> </v>
      </c>
      <c r="BB62" s="177" t="str">
        <f t="shared" si="43"/>
        <v xml:space="preserve"> </v>
      </c>
      <c r="BC62" s="178" t="str">
        <f t="shared" si="44"/>
        <v xml:space="preserve"> </v>
      </c>
      <c r="BD62" s="177" t="str">
        <f t="shared" si="45"/>
        <v xml:space="preserve"> </v>
      </c>
      <c r="BE62" s="178" t="str">
        <f t="shared" si="46"/>
        <v xml:space="preserve"> </v>
      </c>
      <c r="BF62" s="177" t="str">
        <f t="shared" si="47"/>
        <v xml:space="preserve"> </v>
      </c>
      <c r="BG62" s="178" t="str">
        <f t="shared" si="48"/>
        <v xml:space="preserve"> </v>
      </c>
      <c r="BH62" s="177" t="str">
        <f t="shared" si="49"/>
        <v xml:space="preserve"> </v>
      </c>
      <c r="BI62" s="178" t="str">
        <f t="shared" si="50"/>
        <v xml:space="preserve"> </v>
      </c>
      <c r="BJ62" s="177" t="str">
        <f t="shared" si="51"/>
        <v xml:space="preserve"> </v>
      </c>
      <c r="BK62" s="178" t="str">
        <f t="shared" si="52"/>
        <v xml:space="preserve"> </v>
      </c>
      <c r="BL62" s="177" t="str">
        <f t="shared" si="53"/>
        <v xml:space="preserve"> </v>
      </c>
      <c r="BM62" s="178" t="str">
        <f t="shared" si="54"/>
        <v xml:space="preserve"> </v>
      </c>
      <c r="BN62" s="177" t="str">
        <f t="shared" si="55"/>
        <v xml:space="preserve"> </v>
      </c>
      <c r="BO62" s="178" t="str">
        <f t="shared" si="56"/>
        <v xml:space="preserve"> </v>
      </c>
    </row>
    <row r="63" spans="1:67" ht="15" x14ac:dyDescent="0.35">
      <c r="A63" s="1"/>
      <c r="B63" s="125"/>
      <c r="C63" s="12"/>
      <c r="D63" s="13"/>
      <c r="E63" s="14">
        <v>0</v>
      </c>
      <c r="F63" s="14">
        <v>0</v>
      </c>
      <c r="G63" s="14">
        <v>0</v>
      </c>
      <c r="H63" s="49">
        <v>0</v>
      </c>
      <c r="I63" s="15">
        <v>0</v>
      </c>
      <c r="J63" s="76" t="str">
        <f t="shared" si="40"/>
        <v xml:space="preserve"> </v>
      </c>
      <c r="K63" s="59">
        <f t="shared" si="57"/>
        <v>0</v>
      </c>
      <c r="L63" s="7"/>
      <c r="M63" s="103" t="str">
        <f t="shared" si="58"/>
        <v xml:space="preserve"> </v>
      </c>
      <c r="N63" s="28" t="str">
        <f t="shared" si="59"/>
        <v xml:space="preserve"> </v>
      </c>
      <c r="P63" s="29" t="str">
        <f t="shared" si="4"/>
        <v xml:space="preserve"> </v>
      </c>
      <c r="Q63" s="29" t="str">
        <f t="shared" si="5"/>
        <v xml:space="preserve"> </v>
      </c>
      <c r="R63" s="30" t="str">
        <f t="shared" si="6"/>
        <v xml:space="preserve"> </v>
      </c>
      <c r="S63" s="29" t="str">
        <f t="shared" si="7"/>
        <v xml:space="preserve"> </v>
      </c>
      <c r="T63" s="29" t="str">
        <f t="shared" si="8"/>
        <v xml:space="preserve"> </v>
      </c>
      <c r="U63" s="30" t="str">
        <f t="shared" si="9"/>
        <v xml:space="preserve"> </v>
      </c>
      <c r="V63" s="30" t="str">
        <f t="shared" si="10"/>
        <v xml:space="preserve"> </v>
      </c>
      <c r="W63" s="30" t="str">
        <f t="shared" si="11"/>
        <v xml:space="preserve"> </v>
      </c>
      <c r="X63" s="30" t="str">
        <f t="shared" si="12"/>
        <v xml:space="preserve"> </v>
      </c>
      <c r="Y63" s="30" t="str">
        <f t="shared" si="13"/>
        <v xml:space="preserve"> </v>
      </c>
      <c r="Z63" s="30" t="str">
        <f t="shared" si="14"/>
        <v xml:space="preserve"> </v>
      </c>
      <c r="AA63" s="30" t="str">
        <f t="shared" si="15"/>
        <v xml:space="preserve"> </v>
      </c>
      <c r="AB63" s="30" t="str">
        <f t="shared" si="16"/>
        <v xml:space="preserve"> </v>
      </c>
      <c r="AC63" s="30" t="str">
        <f t="shared" si="17"/>
        <v xml:space="preserve"> </v>
      </c>
      <c r="AD63" s="30" t="str">
        <f t="shared" si="18"/>
        <v xml:space="preserve"> </v>
      </c>
      <c r="AE63" s="30" t="str">
        <f t="shared" si="19"/>
        <v xml:space="preserve"> </v>
      </c>
      <c r="AF63" s="30" t="str">
        <f t="shared" si="20"/>
        <v xml:space="preserve"> </v>
      </c>
      <c r="AG63" s="30" t="str">
        <f t="shared" si="21"/>
        <v xml:space="preserve"> </v>
      </c>
      <c r="AH63" s="30" t="str">
        <f t="shared" si="22"/>
        <v xml:space="preserve"> </v>
      </c>
      <c r="AI63" s="30" t="str">
        <f t="shared" si="23"/>
        <v xml:space="preserve"> </v>
      </c>
      <c r="AJ63" s="30" t="str">
        <f t="shared" si="24"/>
        <v xml:space="preserve"> </v>
      </c>
      <c r="AK63" s="33" t="str">
        <f t="shared" si="25"/>
        <v xml:space="preserve"> </v>
      </c>
      <c r="AL63" s="30" t="str">
        <f t="shared" si="26"/>
        <v xml:space="preserve"> </v>
      </c>
      <c r="AM63" s="30" t="str">
        <f t="shared" si="27"/>
        <v xml:space="preserve"> </v>
      </c>
      <c r="AN63" s="33" t="str">
        <f t="shared" si="28"/>
        <v xml:space="preserve"> </v>
      </c>
      <c r="AO63" s="30" t="str">
        <f t="shared" si="29"/>
        <v xml:space="preserve"> </v>
      </c>
      <c r="AP63" s="30" t="str">
        <f t="shared" si="30"/>
        <v xml:space="preserve"> </v>
      </c>
      <c r="AQ63" s="33" t="str">
        <f t="shared" si="31"/>
        <v xml:space="preserve"> </v>
      </c>
      <c r="AR63" s="30" t="str">
        <f t="shared" si="32"/>
        <v xml:space="preserve"> </v>
      </c>
      <c r="AS63" s="30" t="str">
        <f t="shared" si="33"/>
        <v xml:space="preserve"> </v>
      </c>
      <c r="AT63" s="33" t="str">
        <f t="shared" si="34"/>
        <v xml:space="preserve"> </v>
      </c>
      <c r="AU63" s="30" t="str">
        <f t="shared" si="35"/>
        <v xml:space="preserve"> </v>
      </c>
      <c r="AV63" s="30" t="str">
        <f t="shared" si="36"/>
        <v xml:space="preserve"> </v>
      </c>
      <c r="AW63" s="33" t="str">
        <f t="shared" si="37"/>
        <v xml:space="preserve"> </v>
      </c>
      <c r="AX63" s="30" t="str">
        <f t="shared" si="38"/>
        <v xml:space="preserve"> </v>
      </c>
      <c r="AY63" s="30" t="str">
        <f t="shared" si="39"/>
        <v xml:space="preserve"> </v>
      </c>
      <c r="AZ63" s="177" t="str">
        <f t="shared" si="41"/>
        <v xml:space="preserve"> </v>
      </c>
      <c r="BA63" s="178" t="str">
        <f t="shared" si="42"/>
        <v xml:space="preserve"> </v>
      </c>
      <c r="BB63" s="177" t="str">
        <f t="shared" si="43"/>
        <v xml:space="preserve"> </v>
      </c>
      <c r="BC63" s="178" t="str">
        <f t="shared" si="44"/>
        <v xml:space="preserve"> </v>
      </c>
      <c r="BD63" s="177" t="str">
        <f t="shared" si="45"/>
        <v xml:space="preserve"> </v>
      </c>
      <c r="BE63" s="178" t="str">
        <f t="shared" si="46"/>
        <v xml:space="preserve"> </v>
      </c>
      <c r="BF63" s="177" t="str">
        <f t="shared" si="47"/>
        <v xml:space="preserve"> </v>
      </c>
      <c r="BG63" s="178" t="str">
        <f t="shared" si="48"/>
        <v xml:space="preserve"> </v>
      </c>
      <c r="BH63" s="177" t="str">
        <f t="shared" si="49"/>
        <v xml:space="preserve"> </v>
      </c>
      <c r="BI63" s="178" t="str">
        <f t="shared" si="50"/>
        <v xml:space="preserve"> </v>
      </c>
      <c r="BJ63" s="177" t="str">
        <f t="shared" si="51"/>
        <v xml:space="preserve"> </v>
      </c>
      <c r="BK63" s="178" t="str">
        <f t="shared" si="52"/>
        <v xml:space="preserve"> </v>
      </c>
      <c r="BL63" s="177" t="str">
        <f t="shared" si="53"/>
        <v xml:space="preserve"> </v>
      </c>
      <c r="BM63" s="178" t="str">
        <f t="shared" si="54"/>
        <v xml:space="preserve"> </v>
      </c>
      <c r="BN63" s="177" t="str">
        <f t="shared" si="55"/>
        <v xml:space="preserve"> </v>
      </c>
      <c r="BO63" s="178" t="str">
        <f t="shared" si="56"/>
        <v xml:space="preserve"> </v>
      </c>
    </row>
    <row r="64" spans="1:67" ht="15" x14ac:dyDescent="0.35">
      <c r="A64" s="1"/>
      <c r="B64" s="125"/>
      <c r="C64" s="12"/>
      <c r="D64" s="13"/>
      <c r="E64" s="14">
        <v>0</v>
      </c>
      <c r="F64" s="14">
        <v>0</v>
      </c>
      <c r="G64" s="14">
        <v>0</v>
      </c>
      <c r="H64" s="49">
        <v>0</v>
      </c>
      <c r="I64" s="15">
        <f>G64*40</f>
        <v>0</v>
      </c>
      <c r="J64" s="76" t="str">
        <f t="shared" si="40"/>
        <v xml:space="preserve"> </v>
      </c>
      <c r="K64" s="59">
        <f t="shared" si="57"/>
        <v>0</v>
      </c>
      <c r="L64" s="7"/>
      <c r="M64" s="103" t="str">
        <f t="shared" si="58"/>
        <v xml:space="preserve"> </v>
      </c>
      <c r="N64" s="28" t="str">
        <f t="shared" si="59"/>
        <v xml:space="preserve"> </v>
      </c>
      <c r="P64" s="29" t="str">
        <f t="shared" si="4"/>
        <v xml:space="preserve"> </v>
      </c>
      <c r="Q64" s="29" t="str">
        <f t="shared" si="5"/>
        <v xml:space="preserve"> </v>
      </c>
      <c r="R64" s="30" t="str">
        <f t="shared" si="6"/>
        <v xml:space="preserve"> </v>
      </c>
      <c r="S64" s="29" t="str">
        <f t="shared" si="7"/>
        <v xml:space="preserve"> </v>
      </c>
      <c r="T64" s="29" t="str">
        <f t="shared" si="8"/>
        <v xml:space="preserve"> </v>
      </c>
      <c r="U64" s="30" t="str">
        <f t="shared" si="9"/>
        <v xml:space="preserve"> </v>
      </c>
      <c r="V64" s="30" t="str">
        <f t="shared" si="10"/>
        <v xml:space="preserve"> </v>
      </c>
      <c r="W64" s="30" t="str">
        <f t="shared" si="11"/>
        <v xml:space="preserve"> </v>
      </c>
      <c r="X64" s="30" t="str">
        <f t="shared" si="12"/>
        <v xml:space="preserve"> </v>
      </c>
      <c r="Y64" s="30" t="str">
        <f t="shared" si="13"/>
        <v xml:space="preserve"> </v>
      </c>
      <c r="Z64" s="30" t="str">
        <f t="shared" si="14"/>
        <v xml:space="preserve"> </v>
      </c>
      <c r="AA64" s="30" t="str">
        <f t="shared" si="15"/>
        <v xml:space="preserve"> </v>
      </c>
      <c r="AB64" s="30" t="str">
        <f t="shared" si="16"/>
        <v xml:space="preserve"> </v>
      </c>
      <c r="AC64" s="30" t="str">
        <f t="shared" si="17"/>
        <v xml:space="preserve"> </v>
      </c>
      <c r="AD64" s="30" t="str">
        <f t="shared" si="18"/>
        <v xml:space="preserve"> </v>
      </c>
      <c r="AE64" s="30" t="str">
        <f t="shared" si="19"/>
        <v xml:space="preserve"> </v>
      </c>
      <c r="AF64" s="30" t="str">
        <f t="shared" si="20"/>
        <v xml:space="preserve"> </v>
      </c>
      <c r="AG64" s="30" t="str">
        <f t="shared" si="21"/>
        <v xml:space="preserve"> </v>
      </c>
      <c r="AH64" s="30" t="str">
        <f t="shared" si="22"/>
        <v xml:space="preserve"> </v>
      </c>
      <c r="AI64" s="30" t="str">
        <f t="shared" si="23"/>
        <v xml:space="preserve"> </v>
      </c>
      <c r="AJ64" s="30" t="str">
        <f t="shared" si="24"/>
        <v xml:space="preserve"> </v>
      </c>
      <c r="AK64" s="33" t="str">
        <f t="shared" si="25"/>
        <v xml:space="preserve"> </v>
      </c>
      <c r="AL64" s="30" t="str">
        <f t="shared" si="26"/>
        <v xml:space="preserve"> </v>
      </c>
      <c r="AM64" s="30" t="str">
        <f t="shared" si="27"/>
        <v xml:space="preserve"> </v>
      </c>
      <c r="AN64" s="33" t="str">
        <f t="shared" si="28"/>
        <v xml:space="preserve"> </v>
      </c>
      <c r="AO64" s="30" t="str">
        <f t="shared" si="29"/>
        <v xml:space="preserve"> </v>
      </c>
      <c r="AP64" s="30" t="str">
        <f t="shared" si="30"/>
        <v xml:space="preserve"> </v>
      </c>
      <c r="AQ64" s="33" t="str">
        <f t="shared" si="31"/>
        <v xml:space="preserve"> </v>
      </c>
      <c r="AR64" s="30" t="str">
        <f t="shared" si="32"/>
        <v xml:space="preserve"> </v>
      </c>
      <c r="AS64" s="30" t="str">
        <f t="shared" si="33"/>
        <v xml:space="preserve"> </v>
      </c>
      <c r="AT64" s="33" t="str">
        <f t="shared" si="34"/>
        <v xml:space="preserve"> </v>
      </c>
      <c r="AU64" s="30" t="str">
        <f t="shared" si="35"/>
        <v xml:space="preserve"> </v>
      </c>
      <c r="AV64" s="30" t="str">
        <f t="shared" si="36"/>
        <v xml:space="preserve"> </v>
      </c>
      <c r="AW64" s="33" t="str">
        <f t="shared" si="37"/>
        <v xml:space="preserve"> </v>
      </c>
      <c r="AX64" s="30" t="str">
        <f t="shared" si="38"/>
        <v xml:space="preserve"> </v>
      </c>
      <c r="AY64" s="30" t="str">
        <f t="shared" si="39"/>
        <v xml:space="preserve"> </v>
      </c>
      <c r="AZ64" s="177" t="str">
        <f t="shared" si="41"/>
        <v xml:space="preserve"> </v>
      </c>
      <c r="BA64" s="178" t="str">
        <f t="shared" si="42"/>
        <v xml:space="preserve"> </v>
      </c>
      <c r="BB64" s="177" t="str">
        <f t="shared" si="43"/>
        <v xml:space="preserve"> </v>
      </c>
      <c r="BC64" s="178" t="str">
        <f t="shared" si="44"/>
        <v xml:space="preserve"> </v>
      </c>
      <c r="BD64" s="177" t="str">
        <f t="shared" si="45"/>
        <v xml:space="preserve"> </v>
      </c>
      <c r="BE64" s="178" t="str">
        <f t="shared" si="46"/>
        <v xml:space="preserve"> </v>
      </c>
      <c r="BF64" s="177" t="str">
        <f t="shared" si="47"/>
        <v xml:space="preserve"> </v>
      </c>
      <c r="BG64" s="178" t="str">
        <f t="shared" si="48"/>
        <v xml:space="preserve"> </v>
      </c>
      <c r="BH64" s="177" t="str">
        <f t="shared" si="49"/>
        <v xml:space="preserve"> </v>
      </c>
      <c r="BI64" s="178" t="str">
        <f t="shared" si="50"/>
        <v xml:space="preserve"> </v>
      </c>
      <c r="BJ64" s="177" t="str">
        <f t="shared" si="51"/>
        <v xml:space="preserve"> </v>
      </c>
      <c r="BK64" s="178" t="str">
        <f t="shared" si="52"/>
        <v xml:space="preserve"> </v>
      </c>
      <c r="BL64" s="177" t="str">
        <f t="shared" si="53"/>
        <v xml:space="preserve"> </v>
      </c>
      <c r="BM64" s="178" t="str">
        <f t="shared" si="54"/>
        <v xml:space="preserve"> </v>
      </c>
      <c r="BN64" s="177" t="str">
        <f t="shared" si="55"/>
        <v xml:space="preserve"> </v>
      </c>
      <c r="BO64" s="178" t="str">
        <f t="shared" si="56"/>
        <v xml:space="preserve"> </v>
      </c>
    </row>
    <row r="65" spans="1:70" ht="15.45" x14ac:dyDescent="0.4">
      <c r="A65" s="1"/>
      <c r="B65" s="1"/>
      <c r="C65" s="1"/>
      <c r="D65" s="1"/>
      <c r="E65" s="3" t="s">
        <v>0</v>
      </c>
      <c r="F65" s="3"/>
      <c r="G65" s="185">
        <f>SUM(G18:G64)</f>
        <v>0</v>
      </c>
      <c r="H65" s="35">
        <f>SUM(H18:H64)</f>
        <v>0</v>
      </c>
      <c r="I65" s="34">
        <f>SUM(I18:I64)</f>
        <v>0</v>
      </c>
      <c r="J65" s="76" t="str">
        <f t="shared" si="40"/>
        <v xml:space="preserve"> </v>
      </c>
      <c r="K65" s="35">
        <f>SUM(K18:K64)</f>
        <v>0</v>
      </c>
      <c r="L65" s="19"/>
      <c r="M65" s="103" t="str">
        <f t="shared" si="58"/>
        <v xml:space="preserve"> </v>
      </c>
      <c r="N65" s="28" t="str">
        <f t="shared" si="59"/>
        <v xml:space="preserve"> </v>
      </c>
      <c r="O65" s="19"/>
      <c r="P65" s="18">
        <f>SUM(P18:P64)</f>
        <v>0</v>
      </c>
      <c r="Q65" s="18">
        <f t="shared" ref="Q65:BO65" si="60">SUM(Q18:Q64)</f>
        <v>0</v>
      </c>
      <c r="R65" s="18">
        <f t="shared" si="60"/>
        <v>0</v>
      </c>
      <c r="S65" s="18">
        <f t="shared" si="60"/>
        <v>0</v>
      </c>
      <c r="T65" s="18">
        <f t="shared" si="60"/>
        <v>0</v>
      </c>
      <c r="U65" s="18">
        <f t="shared" si="60"/>
        <v>0</v>
      </c>
      <c r="V65" s="18">
        <f t="shared" si="60"/>
        <v>0</v>
      </c>
      <c r="W65" s="18">
        <f t="shared" si="60"/>
        <v>0</v>
      </c>
      <c r="X65" s="18">
        <f t="shared" si="60"/>
        <v>0</v>
      </c>
      <c r="Y65" s="18">
        <f t="shared" si="60"/>
        <v>0</v>
      </c>
      <c r="Z65" s="18">
        <f t="shared" si="60"/>
        <v>0</v>
      </c>
      <c r="AA65" s="18">
        <f t="shared" si="60"/>
        <v>0</v>
      </c>
      <c r="AB65" s="18">
        <f t="shared" si="60"/>
        <v>0</v>
      </c>
      <c r="AC65" s="18">
        <f t="shared" si="60"/>
        <v>0</v>
      </c>
      <c r="AD65" s="18">
        <f t="shared" si="60"/>
        <v>0</v>
      </c>
      <c r="AE65" s="18">
        <f t="shared" si="60"/>
        <v>0</v>
      </c>
      <c r="AF65" s="18">
        <f t="shared" si="60"/>
        <v>0</v>
      </c>
      <c r="AG65" s="18">
        <f t="shared" si="60"/>
        <v>0</v>
      </c>
      <c r="AH65" s="18">
        <f t="shared" si="60"/>
        <v>0</v>
      </c>
      <c r="AI65" s="18">
        <f t="shared" si="60"/>
        <v>0</v>
      </c>
      <c r="AJ65" s="18">
        <f t="shared" si="60"/>
        <v>0</v>
      </c>
      <c r="AK65" s="18">
        <f t="shared" si="60"/>
        <v>0</v>
      </c>
      <c r="AL65" s="18">
        <f t="shared" si="60"/>
        <v>0</v>
      </c>
      <c r="AM65" s="18">
        <f t="shared" si="60"/>
        <v>0</v>
      </c>
      <c r="AN65" s="18">
        <f t="shared" si="60"/>
        <v>0</v>
      </c>
      <c r="AO65" s="18">
        <f t="shared" si="60"/>
        <v>0</v>
      </c>
      <c r="AP65" s="18">
        <f t="shared" si="60"/>
        <v>0</v>
      </c>
      <c r="AQ65" s="18">
        <f t="shared" si="60"/>
        <v>0</v>
      </c>
      <c r="AR65" s="18">
        <f t="shared" si="60"/>
        <v>0</v>
      </c>
      <c r="AS65" s="18">
        <f t="shared" si="60"/>
        <v>0</v>
      </c>
      <c r="AT65" s="18">
        <f t="shared" si="60"/>
        <v>0</v>
      </c>
      <c r="AU65" s="18">
        <f t="shared" si="60"/>
        <v>0</v>
      </c>
      <c r="AV65" s="18">
        <f t="shared" si="60"/>
        <v>0</v>
      </c>
      <c r="AW65" s="18">
        <f t="shared" si="60"/>
        <v>0</v>
      </c>
      <c r="AX65" s="18">
        <f t="shared" si="60"/>
        <v>0</v>
      </c>
      <c r="AY65" s="18">
        <f t="shared" si="60"/>
        <v>0</v>
      </c>
      <c r="AZ65" s="188">
        <f>SUM(AZ18:AZ64)</f>
        <v>0</v>
      </c>
      <c r="BA65" s="188">
        <f>SUM(BA18:BA64)</f>
        <v>0</v>
      </c>
      <c r="BB65" s="188">
        <f t="shared" si="60"/>
        <v>0</v>
      </c>
      <c r="BC65" s="188">
        <f t="shared" si="60"/>
        <v>0</v>
      </c>
      <c r="BD65" s="188">
        <f t="shared" si="60"/>
        <v>0</v>
      </c>
      <c r="BE65" s="188">
        <f t="shared" si="60"/>
        <v>0</v>
      </c>
      <c r="BF65" s="188">
        <f t="shared" si="60"/>
        <v>0</v>
      </c>
      <c r="BG65" s="188">
        <f t="shared" si="60"/>
        <v>0</v>
      </c>
      <c r="BH65" s="188">
        <f t="shared" si="60"/>
        <v>0</v>
      </c>
      <c r="BI65" s="188">
        <f t="shared" si="60"/>
        <v>0</v>
      </c>
      <c r="BJ65" s="188">
        <f t="shared" si="60"/>
        <v>0</v>
      </c>
      <c r="BK65" s="188">
        <f t="shared" si="60"/>
        <v>0</v>
      </c>
      <c r="BL65" s="188">
        <f t="shared" si="60"/>
        <v>0</v>
      </c>
      <c r="BM65" s="188">
        <f t="shared" si="60"/>
        <v>0</v>
      </c>
      <c r="BN65" s="188">
        <f t="shared" si="60"/>
        <v>0</v>
      </c>
      <c r="BO65" s="188">
        <f t="shared" si="60"/>
        <v>0</v>
      </c>
      <c r="BQ65" s="57">
        <f>BN65+BL65+BJ65+BH65+BF65+BD65+BB65+AZ65</f>
        <v>0</v>
      </c>
      <c r="BR65" s="57">
        <f>BO65+BM65+BK65+BI65+BG65+BE65+BC65+BA65</f>
        <v>0</v>
      </c>
    </row>
    <row r="66" spans="1:70" ht="15" x14ac:dyDescent="0.35">
      <c r="A66" s="1"/>
      <c r="B66" s="126"/>
      <c r="C66" s="1"/>
      <c r="D66" s="1"/>
      <c r="E66" s="3"/>
      <c r="F66" s="3"/>
      <c r="G66" s="18"/>
      <c r="H66" s="19"/>
      <c r="I66" s="19"/>
      <c r="J66" s="19"/>
      <c r="K66" s="20"/>
      <c r="L66" s="19"/>
      <c r="M66" s="100" t="str">
        <f t="shared" si="58"/>
        <v xml:space="preserve"> </v>
      </c>
      <c r="N66" s="28" t="str">
        <f t="shared" si="59"/>
        <v xml:space="preserve"> </v>
      </c>
      <c r="O66" s="19"/>
      <c r="P66" s="21"/>
      <c r="Q66" s="21"/>
      <c r="R66" s="20"/>
      <c r="S66" s="21"/>
      <c r="T66" s="21"/>
      <c r="U66" s="20"/>
      <c r="V66" s="21"/>
      <c r="W66" s="21"/>
      <c r="X66" s="20"/>
      <c r="Y66" s="21"/>
      <c r="Z66" s="21"/>
      <c r="AA66" s="20"/>
      <c r="AB66" s="21"/>
      <c r="AC66" s="21"/>
      <c r="AD66" s="20"/>
      <c r="AE66" s="21"/>
      <c r="AF66" s="21"/>
      <c r="AG66" s="20"/>
      <c r="AH66" s="21"/>
      <c r="AI66" s="21"/>
      <c r="AJ66" s="20"/>
    </row>
    <row r="67" spans="1:70" ht="15" x14ac:dyDescent="0.35">
      <c r="A67" s="1"/>
      <c r="B67" s="11" t="s">
        <v>3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70" ht="15" x14ac:dyDescent="0.35">
      <c r="A68" s="1"/>
      <c r="B68" s="1" t="s">
        <v>67</v>
      </c>
      <c r="C68" s="1"/>
      <c r="D68" s="3"/>
      <c r="M68" s="1"/>
      <c r="N68" s="1"/>
      <c r="O68" s="1"/>
      <c r="P68" s="10" t="str">
        <f>Q73</f>
        <v>Direct</v>
      </c>
      <c r="Q68" s="10"/>
      <c r="R68" s="10"/>
      <c r="S68" s="10" t="str">
        <f>Q74</f>
        <v>Auction</v>
      </c>
      <c r="U68" s="10"/>
      <c r="V68" s="10" t="str">
        <f>Q75</f>
        <v>Web</v>
      </c>
      <c r="X68" s="10"/>
      <c r="Y68" s="10" t="str">
        <f>Q76</f>
        <v>Video</v>
      </c>
      <c r="Z68" s="10"/>
      <c r="AA68" s="10"/>
      <c r="AB68" s="43" t="str">
        <f>Q77</f>
        <v>Other=5</v>
      </c>
      <c r="AC68" s="10"/>
      <c r="AD68" s="10"/>
      <c r="AE68" s="43" t="str">
        <f>Q78</f>
        <v>Other=6</v>
      </c>
      <c r="AF68" s="10"/>
      <c r="AG68" s="10"/>
      <c r="AH68" s="43" t="str">
        <f>Q81</f>
        <v>Direct</v>
      </c>
      <c r="AI68" s="1"/>
      <c r="AJ68" s="1"/>
      <c r="AK68" t="str">
        <f>Q82</f>
        <v>Auction</v>
      </c>
      <c r="AN68" t="str">
        <f>Q83</f>
        <v>Web</v>
      </c>
      <c r="AQ68" t="str">
        <f>Q84</f>
        <v>Video</v>
      </c>
      <c r="AT68" t="str">
        <f>Q85</f>
        <v>Other=11</v>
      </c>
      <c r="AW68" t="str">
        <f>Q86</f>
        <v>Other=12</v>
      </c>
      <c r="AZ68" t="str">
        <f>F7</f>
        <v>Bred - AI=1</v>
      </c>
      <c r="BA68" t="str">
        <f>AZ68</f>
        <v>Bred - AI=1</v>
      </c>
    </row>
    <row r="69" spans="1:70" ht="15" x14ac:dyDescent="0.35">
      <c r="A69" s="1"/>
      <c r="B69" s="1"/>
      <c r="C69" s="1"/>
      <c r="D69" s="1"/>
      <c r="M69" s="1"/>
      <c r="N69" s="1"/>
      <c r="O69" s="1"/>
      <c r="P69" s="10" t="s">
        <v>21</v>
      </c>
      <c r="Q69" s="10"/>
      <c r="R69" s="10"/>
      <c r="S69" s="10" t="s">
        <v>22</v>
      </c>
      <c r="U69" s="10"/>
      <c r="V69" s="10" t="s">
        <v>23</v>
      </c>
      <c r="X69" s="10"/>
      <c r="Y69" s="10" t="s">
        <v>24</v>
      </c>
      <c r="Z69" s="10"/>
      <c r="AA69" s="10"/>
      <c r="AB69" s="10" t="s">
        <v>25</v>
      </c>
      <c r="AC69" s="10"/>
      <c r="AD69" s="10"/>
      <c r="AE69" s="10" t="s">
        <v>26</v>
      </c>
      <c r="AF69" s="10"/>
      <c r="AG69" s="10"/>
      <c r="AH69" s="10" t="s">
        <v>27</v>
      </c>
      <c r="AI69" t="str">
        <f>AI13</f>
        <v xml:space="preserve">      # 7</v>
      </c>
      <c r="AJ69" t="str">
        <f>AJ13</f>
        <v xml:space="preserve">      # 7</v>
      </c>
      <c r="AK69" s="27" t="str">
        <f>AK13</f>
        <v xml:space="preserve">      # 8</v>
      </c>
      <c r="AL69" s="27" t="str">
        <f t="shared" ref="AL69:AY69" si="61">AL13</f>
        <v xml:space="preserve">      # 8</v>
      </c>
      <c r="AM69" s="27" t="str">
        <f t="shared" si="61"/>
        <v xml:space="preserve">      # 8</v>
      </c>
      <c r="AN69" s="27" t="str">
        <f t="shared" si="61"/>
        <v xml:space="preserve">      # 9</v>
      </c>
      <c r="AO69" s="27" t="str">
        <f t="shared" si="61"/>
        <v xml:space="preserve">      # 9</v>
      </c>
      <c r="AP69" s="27" t="str">
        <f t="shared" si="61"/>
        <v xml:space="preserve">      # 9</v>
      </c>
      <c r="AQ69" s="27" t="str">
        <f t="shared" si="61"/>
        <v xml:space="preserve">      # 10</v>
      </c>
      <c r="AR69" s="27" t="str">
        <f t="shared" si="61"/>
        <v xml:space="preserve">      # 10</v>
      </c>
      <c r="AS69" s="27" t="str">
        <f t="shared" si="61"/>
        <v xml:space="preserve">      # 10</v>
      </c>
      <c r="AT69" s="27" t="str">
        <f t="shared" si="61"/>
        <v xml:space="preserve">      # 11</v>
      </c>
      <c r="AU69" s="27" t="str">
        <f t="shared" si="61"/>
        <v xml:space="preserve">      # 11</v>
      </c>
      <c r="AV69" s="27" t="str">
        <f t="shared" si="61"/>
        <v xml:space="preserve">      # 11</v>
      </c>
      <c r="AW69" s="27" t="str">
        <f t="shared" si="61"/>
        <v xml:space="preserve">      # 12</v>
      </c>
      <c r="AX69" s="27" t="str">
        <f t="shared" si="61"/>
        <v xml:space="preserve">      # 12</v>
      </c>
      <c r="AY69" s="27" t="str">
        <f t="shared" si="61"/>
        <v xml:space="preserve">      # 12</v>
      </c>
      <c r="AZ69" s="182">
        <f>AZ12</f>
        <v>1</v>
      </c>
      <c r="BA69" s="182">
        <f>BA12</f>
        <v>1</v>
      </c>
      <c r="BB69" s="27">
        <f>BB12</f>
        <v>2</v>
      </c>
      <c r="BC69" s="27">
        <f>BC12</f>
        <v>2</v>
      </c>
      <c r="BD69" s="27">
        <f t="shared" ref="BD69:BO69" si="62">BD12</f>
        <v>3</v>
      </c>
      <c r="BE69" s="27">
        <f t="shared" si="62"/>
        <v>3</v>
      </c>
      <c r="BF69" s="27">
        <f t="shared" si="62"/>
        <v>4</v>
      </c>
      <c r="BG69" s="27">
        <f t="shared" si="62"/>
        <v>4</v>
      </c>
      <c r="BH69" s="27">
        <f t="shared" si="62"/>
        <v>5</v>
      </c>
      <c r="BI69" s="27">
        <f t="shared" si="62"/>
        <v>5</v>
      </c>
      <c r="BJ69" s="27">
        <f t="shared" si="62"/>
        <v>6</v>
      </c>
      <c r="BK69" s="27">
        <f t="shared" si="62"/>
        <v>6</v>
      </c>
      <c r="BL69" s="27">
        <f t="shared" si="62"/>
        <v>7</v>
      </c>
      <c r="BM69" s="27">
        <f t="shared" si="62"/>
        <v>7</v>
      </c>
      <c r="BN69" s="27">
        <f t="shared" si="62"/>
        <v>8</v>
      </c>
      <c r="BO69" s="27">
        <f t="shared" si="62"/>
        <v>8</v>
      </c>
    </row>
    <row r="70" spans="1:70" ht="15" x14ac:dyDescent="0.35">
      <c r="A70" s="1"/>
      <c r="B70" s="1"/>
      <c r="C70" s="1"/>
      <c r="D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70" ht="15" x14ac:dyDescent="0.35">
      <c r="A71" s="1"/>
      <c r="B71" s="1"/>
      <c r="C71" s="1"/>
      <c r="D71" s="1"/>
      <c r="M71" s="1"/>
      <c r="N71" s="1"/>
      <c r="O71" s="1"/>
      <c r="P71" s="1"/>
      <c r="Q71" s="1"/>
      <c r="R71" s="1"/>
      <c r="S71" s="1"/>
      <c r="T71" s="1" t="s">
        <v>131</v>
      </c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70" ht="15" x14ac:dyDescent="0.35">
      <c r="A72" s="1"/>
      <c r="B72" s="1"/>
      <c r="C72" s="1"/>
      <c r="D72" s="1"/>
      <c r="M72" s="1"/>
      <c r="N72" s="1"/>
      <c r="O72" s="1"/>
      <c r="P72" s="3" t="s">
        <v>194</v>
      </c>
      <c r="Q72" s="22"/>
      <c r="R72" s="23" t="s">
        <v>1</v>
      </c>
      <c r="S72" s="23" t="s">
        <v>199</v>
      </c>
      <c r="T72" s="23" t="s">
        <v>29</v>
      </c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70" ht="15" x14ac:dyDescent="0.35">
      <c r="A73" s="1"/>
      <c r="B73" s="1"/>
      <c r="C73" s="1"/>
      <c r="D73" s="1"/>
      <c r="M73" s="1"/>
      <c r="N73" s="1"/>
      <c r="O73" s="1"/>
      <c r="P73" s="19" t="s">
        <v>21</v>
      </c>
      <c r="Q73" s="98" t="s">
        <v>104</v>
      </c>
      <c r="R73" s="21">
        <f>P65</f>
        <v>0</v>
      </c>
      <c r="S73" s="21">
        <f>Q65</f>
        <v>0</v>
      </c>
      <c r="T73" s="21">
        <f>R65</f>
        <v>0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70" ht="15" x14ac:dyDescent="0.35">
      <c r="A74" s="1"/>
      <c r="B74" s="1"/>
      <c r="C74" s="1"/>
      <c r="D74" s="1"/>
      <c r="M74" s="1"/>
      <c r="N74" s="1"/>
      <c r="O74" s="1"/>
      <c r="P74" s="19" t="s">
        <v>22</v>
      </c>
      <c r="Q74" s="98" t="s">
        <v>105</v>
      </c>
      <c r="R74" s="21">
        <f>S65</f>
        <v>0</v>
      </c>
      <c r="S74" s="21">
        <f>T65</f>
        <v>0</v>
      </c>
      <c r="T74" s="21">
        <f>U65</f>
        <v>0</v>
      </c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70" ht="15" x14ac:dyDescent="0.35">
      <c r="A75" s="1"/>
      <c r="B75" s="1"/>
      <c r="C75" s="1"/>
      <c r="D75" s="1"/>
      <c r="M75" s="1"/>
      <c r="N75" s="1"/>
      <c r="O75" s="1"/>
      <c r="P75" s="19" t="s">
        <v>23</v>
      </c>
      <c r="Q75" s="98" t="s">
        <v>114</v>
      </c>
      <c r="R75" s="21">
        <f>V65</f>
        <v>0</v>
      </c>
      <c r="S75" s="21">
        <f>W65</f>
        <v>0</v>
      </c>
      <c r="T75" s="21">
        <f>X65</f>
        <v>0</v>
      </c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70" x14ac:dyDescent="0.3">
      <c r="P76" s="19" t="s">
        <v>24</v>
      </c>
      <c r="Q76" s="98" t="s">
        <v>143</v>
      </c>
      <c r="R76" s="21">
        <f>Y65</f>
        <v>0</v>
      </c>
      <c r="S76" s="21">
        <f>Z65</f>
        <v>0</v>
      </c>
      <c r="T76" s="21">
        <f>AA65</f>
        <v>0</v>
      </c>
    </row>
    <row r="77" spans="1:70" x14ac:dyDescent="0.3">
      <c r="P77" s="19" t="s">
        <v>25</v>
      </c>
      <c r="Q77" s="22" t="str">
        <f>D7</f>
        <v>Other=5</v>
      </c>
      <c r="R77" s="21">
        <f>AB65</f>
        <v>0</v>
      </c>
      <c r="S77" s="21">
        <f>AC65</f>
        <v>0</v>
      </c>
      <c r="T77" s="21">
        <f>AD65</f>
        <v>0</v>
      </c>
    </row>
    <row r="78" spans="1:70" x14ac:dyDescent="0.3">
      <c r="P78" s="19" t="s">
        <v>28</v>
      </c>
      <c r="Q78" s="22" t="str">
        <f>D8</f>
        <v>Other=6</v>
      </c>
      <c r="R78" s="21">
        <f>AE65</f>
        <v>0</v>
      </c>
      <c r="S78" s="21">
        <f>AF65</f>
        <v>0</v>
      </c>
      <c r="T78" s="21">
        <f>AG65</f>
        <v>0</v>
      </c>
    </row>
    <row r="79" spans="1:70" x14ac:dyDescent="0.3">
      <c r="P79" s="3" t="s">
        <v>194</v>
      </c>
      <c r="Q79" s="22"/>
      <c r="R79" s="184">
        <f>SUM(R73:R78)</f>
        <v>0</v>
      </c>
      <c r="S79" s="21"/>
      <c r="T79" s="21"/>
    </row>
    <row r="80" spans="1:70" x14ac:dyDescent="0.3">
      <c r="P80" s="3" t="s">
        <v>207</v>
      </c>
      <c r="Q80" s="22"/>
      <c r="R80" s="184"/>
      <c r="S80" s="21"/>
      <c r="T80" s="21"/>
    </row>
    <row r="81" spans="14:22" x14ac:dyDescent="0.3">
      <c r="P81" s="19" t="s">
        <v>36</v>
      </c>
      <c r="Q81" s="98" t="s">
        <v>104</v>
      </c>
      <c r="R81" s="44">
        <f>AH65</f>
        <v>0</v>
      </c>
      <c r="S81" s="44">
        <f>AI65</f>
        <v>0</v>
      </c>
      <c r="T81" s="44">
        <f>AJ65</f>
        <v>0</v>
      </c>
    </row>
    <row r="82" spans="14:22" x14ac:dyDescent="0.3">
      <c r="P82" s="54" t="s">
        <v>48</v>
      </c>
      <c r="Q82" s="98" t="s">
        <v>105</v>
      </c>
      <c r="R82" s="21">
        <f>AK$65</f>
        <v>0</v>
      </c>
      <c r="S82" s="21">
        <f>AL$65</f>
        <v>0</v>
      </c>
      <c r="T82" s="21">
        <f>AM$65</f>
        <v>0</v>
      </c>
    </row>
    <row r="83" spans="14:22" x14ac:dyDescent="0.3">
      <c r="P83" s="54" t="s">
        <v>49</v>
      </c>
      <c r="Q83" s="98" t="s">
        <v>114</v>
      </c>
      <c r="R83" s="21">
        <f>AN$65</f>
        <v>0</v>
      </c>
      <c r="S83" s="21">
        <f>AO$65</f>
        <v>0</v>
      </c>
      <c r="T83" s="21">
        <f>AP$65</f>
        <v>0</v>
      </c>
    </row>
    <row r="84" spans="14:22" x14ac:dyDescent="0.3">
      <c r="P84" s="54" t="s">
        <v>50</v>
      </c>
      <c r="Q84" s="98" t="s">
        <v>143</v>
      </c>
      <c r="R84" s="21">
        <f>AQ$65</f>
        <v>0</v>
      </c>
      <c r="S84" s="21">
        <f>AR$65</f>
        <v>0</v>
      </c>
      <c r="T84" s="21">
        <f>AS$65</f>
        <v>0</v>
      </c>
    </row>
    <row r="85" spans="14:22" x14ac:dyDescent="0.3">
      <c r="P85" s="54" t="s">
        <v>51</v>
      </c>
      <c r="Q85" t="str">
        <f>D10</f>
        <v>Other=11</v>
      </c>
      <c r="R85" s="21">
        <f>AT$65</f>
        <v>0</v>
      </c>
      <c r="S85" s="21">
        <f>AU$65</f>
        <v>0</v>
      </c>
      <c r="T85" s="21">
        <f>AV$65</f>
        <v>0</v>
      </c>
    </row>
    <row r="86" spans="14:22" x14ac:dyDescent="0.3">
      <c r="P86" s="54" t="s">
        <v>52</v>
      </c>
      <c r="Q86" t="str">
        <f>D11</f>
        <v>Other=12</v>
      </c>
      <c r="R86" s="21">
        <f>AW$65</f>
        <v>0</v>
      </c>
      <c r="S86" s="21">
        <f>AX$65</f>
        <v>0</v>
      </c>
      <c r="T86" s="21">
        <f>AY$65</f>
        <v>0</v>
      </c>
    </row>
    <row r="87" spans="14:22" x14ac:dyDescent="0.3">
      <c r="P87" s="31" t="s">
        <v>207</v>
      </c>
      <c r="R87" s="184">
        <f>SUM(R81:R86)</f>
        <v>0</v>
      </c>
      <c r="S87" s="21"/>
      <c r="T87" s="21"/>
      <c r="V87" s="181" t="s">
        <v>212</v>
      </c>
    </row>
    <row r="88" spans="14:22" x14ac:dyDescent="0.3">
      <c r="P88" s="54"/>
      <c r="Q88" s="31" t="s">
        <v>0</v>
      </c>
      <c r="R88" s="39">
        <f>R87+R79</f>
        <v>0</v>
      </c>
      <c r="S88" s="39">
        <f>SUM(S73:S86)</f>
        <v>0</v>
      </c>
      <c r="T88" s="39">
        <f>SUM(T73:T86)</f>
        <v>0</v>
      </c>
      <c r="U88" s="58">
        <f>H65</f>
        <v>0</v>
      </c>
      <c r="V88" s="58">
        <f>S88+T88</f>
        <v>0</v>
      </c>
    </row>
    <row r="89" spans="14:22" x14ac:dyDescent="0.3">
      <c r="P89" s="54"/>
      <c r="Q89" s="31"/>
      <c r="R89" s="39"/>
      <c r="S89" s="39"/>
      <c r="T89" s="39"/>
    </row>
    <row r="90" spans="14:22" x14ac:dyDescent="0.3">
      <c r="O90" s="181" t="s">
        <v>201</v>
      </c>
      <c r="P90" s="3" t="s">
        <v>200</v>
      </c>
      <c r="Q90" s="54"/>
      <c r="R90" s="39" t="s">
        <v>206</v>
      </c>
      <c r="S90" s="39" t="s">
        <v>131</v>
      </c>
      <c r="T90" s="39" t="s">
        <v>208</v>
      </c>
    </row>
    <row r="91" spans="14:22" x14ac:dyDescent="0.3">
      <c r="N91">
        <v>1</v>
      </c>
      <c r="O91" s="54" t="s">
        <v>53</v>
      </c>
      <c r="P91" t="str">
        <f>F7</f>
        <v>Bred - AI=1</v>
      </c>
      <c r="R91" s="21">
        <f>AZ$65</f>
        <v>0</v>
      </c>
      <c r="S91" s="21">
        <f>BA$65</f>
        <v>0</v>
      </c>
      <c r="T91" s="21"/>
    </row>
    <row r="92" spans="14:22" x14ac:dyDescent="0.3">
      <c r="N92">
        <f>N91+1</f>
        <v>2</v>
      </c>
      <c r="O92" s="54" t="s">
        <v>59</v>
      </c>
      <c r="P92" t="str">
        <f>F8</f>
        <v>Bred - Nat.=2</v>
      </c>
      <c r="R92" s="57">
        <f>BB$65</f>
        <v>0</v>
      </c>
      <c r="S92" s="57">
        <f>BC$65</f>
        <v>0</v>
      </c>
      <c r="T92" s="57"/>
    </row>
    <row r="93" spans="14:22" ht="15" x14ac:dyDescent="0.35">
      <c r="N93">
        <f t="shared" ref="N93:N96" si="63">N92+1</f>
        <v>3</v>
      </c>
      <c r="O93" s="54" t="s">
        <v>60</v>
      </c>
      <c r="P93" s="7" t="str">
        <f>G7</f>
        <v xml:space="preserve">Bred Mixed=3 </v>
      </c>
      <c r="R93" s="57">
        <f>BD$65</f>
        <v>0</v>
      </c>
      <c r="S93" s="57">
        <f>BE$65</f>
        <v>0</v>
      </c>
      <c r="T93" s="57"/>
    </row>
    <row r="94" spans="14:22" ht="15" x14ac:dyDescent="0.35">
      <c r="N94">
        <f t="shared" si="63"/>
        <v>4</v>
      </c>
      <c r="O94" s="54" t="s">
        <v>61</v>
      </c>
      <c r="P94" s="7" t="str">
        <f>G8</f>
        <v>Pair - AI. =4</v>
      </c>
      <c r="R94" s="57">
        <f>BF65</f>
        <v>0</v>
      </c>
      <c r="S94" s="57">
        <f>BG$65</f>
        <v>0</v>
      </c>
      <c r="T94" s="57"/>
    </row>
    <row r="95" spans="14:22" x14ac:dyDescent="0.3">
      <c r="N95">
        <f t="shared" si="63"/>
        <v>5</v>
      </c>
      <c r="O95" s="54" t="s">
        <v>62</v>
      </c>
      <c r="P95" t="str">
        <f>H7</f>
        <v>3in1 AI=5</v>
      </c>
      <c r="R95" s="57">
        <f>BH$65</f>
        <v>0</v>
      </c>
      <c r="S95" s="57">
        <f>BI$65</f>
        <v>0</v>
      </c>
      <c r="T95" s="57"/>
    </row>
    <row r="96" spans="14:22" x14ac:dyDescent="0.3">
      <c r="N96">
        <f t="shared" si="63"/>
        <v>6</v>
      </c>
      <c r="O96" s="181" t="s">
        <v>209</v>
      </c>
      <c r="P96" t="str">
        <f>H8</f>
        <v>Open=6</v>
      </c>
      <c r="R96" s="57">
        <f>BJ$65</f>
        <v>0</v>
      </c>
      <c r="S96" s="57">
        <f>BK$65</f>
        <v>0</v>
      </c>
      <c r="T96" s="186"/>
    </row>
    <row r="97" spans="14:20" ht="15" x14ac:dyDescent="0.35">
      <c r="N97">
        <v>7</v>
      </c>
      <c r="O97" s="181" t="s">
        <v>210</v>
      </c>
      <c r="P97" s="41" t="str">
        <f>I7</f>
        <v>Other</v>
      </c>
      <c r="R97" s="57">
        <f>BL$65</f>
        <v>0</v>
      </c>
      <c r="S97" s="57">
        <f>BM$65</f>
        <v>0</v>
      </c>
      <c r="T97" s="57"/>
    </row>
    <row r="98" spans="14:20" ht="15" x14ac:dyDescent="0.35">
      <c r="N98">
        <v>7</v>
      </c>
      <c r="O98" s="181" t="s">
        <v>211</v>
      </c>
      <c r="P98" s="41" t="str">
        <f>I8</f>
        <v>Other</v>
      </c>
      <c r="R98" s="57">
        <f t="shared" ref="R98" si="64">BN$65</f>
        <v>0</v>
      </c>
      <c r="S98" s="57">
        <f t="shared" ref="S98" si="65">BO$65</f>
        <v>0</v>
      </c>
      <c r="T98" s="186"/>
    </row>
    <row r="100" spans="14:20" x14ac:dyDescent="0.3">
      <c r="P100" s="31" t="s">
        <v>205</v>
      </c>
      <c r="R100" s="39">
        <f>SUM(R91:R98)</f>
        <v>0</v>
      </c>
      <c r="S100" s="39">
        <f>SUM(S91:S98)</f>
        <v>0</v>
      </c>
      <c r="T100" s="186" t="e">
        <f>S100/R100</f>
        <v>#DIV/0!</v>
      </c>
    </row>
    <row r="101" spans="14:20" x14ac:dyDescent="0.3">
      <c r="R101" s="57">
        <f>G65</f>
        <v>0</v>
      </c>
    </row>
    <row r="102" spans="14:20" x14ac:dyDescent="0.3">
      <c r="Q102" s="181" t="s">
        <v>212</v>
      </c>
      <c r="R102" s="58">
        <f>R101-R100</f>
        <v>0</v>
      </c>
      <c r="S102" s="58">
        <f>K65-S100</f>
        <v>0</v>
      </c>
      <c r="T102" s="39"/>
    </row>
  </sheetData>
  <sheetProtection sheet="1" objects="1" scenarios="1"/>
  <mergeCells count="4">
    <mergeCell ref="M14:N14"/>
    <mergeCell ref="B1:N1"/>
    <mergeCell ref="B6:D6"/>
    <mergeCell ref="K13:M13"/>
  </mergeCells>
  <phoneticPr fontId="0" type="noConversion"/>
  <printOptions gridLines="1"/>
  <pageMargins left="1" right="0.5" top="1" bottom="1" header="0.5" footer="0.5"/>
  <pageSetup scale="53" orientation="portrait" r:id="rId1"/>
  <headerFooter alignWithMargins="0"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N30"/>
  <sheetViews>
    <sheetView zoomScaleNormal="100" workbookViewId="0">
      <selection activeCell="E4" sqref="E4"/>
    </sheetView>
  </sheetViews>
  <sheetFormatPr defaultRowHeight="12.45" x14ac:dyDescent="0.3"/>
  <cols>
    <col min="1" max="1" width="3.15234375" customWidth="1"/>
    <col min="2" max="2" width="27" customWidth="1"/>
    <col min="3" max="3" width="14" customWidth="1"/>
    <col min="4" max="5" width="13.84375" customWidth="1"/>
    <col min="6" max="6" width="16" customWidth="1"/>
    <col min="7" max="7" width="5.4609375" customWidth="1"/>
    <col min="8" max="9" width="14.53515625" customWidth="1"/>
    <col min="10" max="10" width="11.23046875" customWidth="1"/>
    <col min="11" max="11" width="13.53515625" customWidth="1"/>
    <col min="13" max="13" width="13.15234375" customWidth="1"/>
  </cols>
  <sheetData>
    <row r="1" spans="2:14" ht="20.149999999999999" x14ac:dyDescent="0.5">
      <c r="B1" s="193" t="s">
        <v>183</v>
      </c>
      <c r="C1" s="212"/>
      <c r="D1" s="212"/>
      <c r="E1" s="212"/>
      <c r="F1" s="212"/>
      <c r="G1" s="212"/>
      <c r="H1" s="212"/>
      <c r="I1" s="212"/>
      <c r="J1" s="212"/>
      <c r="K1" s="212"/>
      <c r="L1" s="94"/>
      <c r="M1" s="94"/>
      <c r="N1" s="94"/>
    </row>
    <row r="2" spans="2:14" ht="14.15" x14ac:dyDescent="0.35">
      <c r="B2" s="210"/>
      <c r="C2" s="211"/>
      <c r="D2" s="211"/>
      <c r="E2" s="211"/>
      <c r="F2" s="211"/>
      <c r="G2" s="211"/>
      <c r="H2" s="211"/>
      <c r="I2" s="211"/>
      <c r="J2" s="211"/>
      <c r="K2" s="211"/>
      <c r="L2" s="45"/>
    </row>
    <row r="3" spans="2:14" ht="15.55" customHeight="1" x14ac:dyDescent="0.4">
      <c r="B3" s="42" t="s">
        <v>139</v>
      </c>
      <c r="C3" s="213" t="str">
        <f>'3. Heifer Sales'!C4</f>
        <v>Blank</v>
      </c>
      <c r="D3" s="214"/>
      <c r="E3" s="214"/>
      <c r="I3" s="128" t="s">
        <v>140</v>
      </c>
      <c r="J3" s="128" t="s">
        <v>141</v>
      </c>
      <c r="L3" s="80"/>
      <c r="M3" s="6"/>
    </row>
    <row r="4" spans="2:14" ht="15.45" x14ac:dyDescent="0.4">
      <c r="C4" s="128" t="s">
        <v>142</v>
      </c>
      <c r="E4" s="116">
        <f>'3. Heifer Sales'!E4</f>
        <v>2019</v>
      </c>
      <c r="H4" s="26" t="s">
        <v>192</v>
      </c>
      <c r="I4" s="130">
        <f>'3. Heifer Sales'!G4</f>
        <v>43739</v>
      </c>
      <c r="J4" s="130">
        <f>'3. Heifer Sales'!H4</f>
        <v>44105</v>
      </c>
      <c r="K4" s="79"/>
      <c r="L4" s="80"/>
      <c r="M4" s="6"/>
    </row>
    <row r="5" spans="2:14" ht="15.45" x14ac:dyDescent="0.4">
      <c r="B5" s="42"/>
      <c r="C5" s="129"/>
      <c r="D5" s="128"/>
      <c r="E5" s="53"/>
      <c r="H5" s="26"/>
      <c r="I5" s="125"/>
      <c r="J5" s="125"/>
      <c r="K5" s="79"/>
      <c r="L5" s="80"/>
      <c r="M5" s="6"/>
    </row>
    <row r="6" spans="2:14" ht="15.45" x14ac:dyDescent="0.4">
      <c r="C6" s="26" t="s">
        <v>63</v>
      </c>
      <c r="D6" s="84">
        <f>D29</f>
        <v>0</v>
      </c>
      <c r="E6" s="83" t="s">
        <v>40</v>
      </c>
      <c r="F6" s="56">
        <f>F26+F17</f>
        <v>0</v>
      </c>
      <c r="G6" s="83"/>
      <c r="H6" s="83" t="s">
        <v>130</v>
      </c>
      <c r="I6" s="84">
        <f>J29</f>
        <v>0</v>
      </c>
      <c r="J6" s="45"/>
      <c r="K6" s="45"/>
      <c r="L6" s="45"/>
    </row>
    <row r="7" spans="2:14" ht="17.600000000000001" x14ac:dyDescent="0.4">
      <c r="B7" s="52" t="s">
        <v>41</v>
      </c>
      <c r="D7" s="45"/>
      <c r="E7" s="45"/>
      <c r="F7" s="45"/>
      <c r="G7" s="45"/>
      <c r="H7" s="205" t="s">
        <v>5</v>
      </c>
      <c r="I7" s="205"/>
      <c r="J7" s="205"/>
      <c r="K7" s="205"/>
      <c r="L7" s="47"/>
    </row>
    <row r="8" spans="2:14" ht="15.45" x14ac:dyDescent="0.4">
      <c r="B8" s="26" t="s">
        <v>34</v>
      </c>
      <c r="C8" s="9" t="s">
        <v>0</v>
      </c>
      <c r="D8" s="46" t="s">
        <v>117</v>
      </c>
      <c r="E8" s="96" t="s">
        <v>73</v>
      </c>
      <c r="F8" s="46" t="s">
        <v>90</v>
      </c>
      <c r="G8" s="45"/>
      <c r="H8" s="46" t="s">
        <v>91</v>
      </c>
      <c r="I8" s="96" t="s">
        <v>73</v>
      </c>
      <c r="J8" s="96" t="s">
        <v>73</v>
      </c>
      <c r="K8" s="46" t="s">
        <v>40</v>
      </c>
      <c r="L8" s="47"/>
    </row>
    <row r="9" spans="2:14" ht="15.45" x14ac:dyDescent="0.4">
      <c r="C9" s="9" t="s">
        <v>1</v>
      </c>
      <c r="D9" s="46" t="s">
        <v>116</v>
      </c>
      <c r="E9" s="96" t="s">
        <v>118</v>
      </c>
      <c r="F9" s="46" t="s">
        <v>18</v>
      </c>
      <c r="G9" s="45"/>
      <c r="H9" s="46" t="s">
        <v>119</v>
      </c>
      <c r="I9" s="96" t="s">
        <v>120</v>
      </c>
      <c r="J9" s="96" t="s">
        <v>123</v>
      </c>
      <c r="K9" s="96" t="s">
        <v>119</v>
      </c>
      <c r="L9" s="47"/>
    </row>
    <row r="10" spans="2:14" ht="15.45" x14ac:dyDescent="0.4">
      <c r="B10" s="26" t="s">
        <v>113</v>
      </c>
      <c r="C10" s="7"/>
      <c r="D10" s="40"/>
      <c r="E10" s="40"/>
      <c r="F10" s="41"/>
      <c r="G10" s="40"/>
      <c r="H10" s="48" t="s">
        <v>3</v>
      </c>
      <c r="I10" s="48"/>
      <c r="J10" s="48"/>
      <c r="K10" s="48" t="s">
        <v>3</v>
      </c>
      <c r="L10" s="41"/>
    </row>
    <row r="11" spans="2:14" ht="15.45" x14ac:dyDescent="0.4">
      <c r="B11" s="7" t="str">
        <f>'3. Heifer Sales'!B7</f>
        <v>Direct=1</v>
      </c>
      <c r="C11" s="29">
        <f>'3. Heifer Sales'!R73</f>
        <v>0</v>
      </c>
      <c r="D11" s="102">
        <f>E11+F11</f>
        <v>0</v>
      </c>
      <c r="E11" s="104">
        <f>'3. Heifer Sales'!S73</f>
        <v>0</v>
      </c>
      <c r="F11" s="104">
        <f>'3. Heifer Sales'!T73</f>
        <v>0</v>
      </c>
      <c r="G11" s="101"/>
      <c r="H11" s="106" t="str">
        <f>IF($C11=0," ",D11/C11)</f>
        <v xml:space="preserve"> </v>
      </c>
      <c r="I11" s="106" t="str">
        <f>IF($C11=0," ",E11/C11)</f>
        <v xml:space="preserve"> </v>
      </c>
      <c r="J11" s="109" t="str">
        <f>IF(C11=0," ",IF(H11=0," ",I11/H11))</f>
        <v xml:space="preserve"> </v>
      </c>
      <c r="K11" s="107" t="str">
        <f t="shared" ref="K11:K16" si="0">IF(C11=0," ",F11/C11)</f>
        <v xml:space="preserve"> </v>
      </c>
      <c r="L11" s="1"/>
    </row>
    <row r="12" spans="2:14" ht="15.45" x14ac:dyDescent="0.4">
      <c r="B12" s="7" t="str">
        <f>'3. Heifer Sales'!B8</f>
        <v>Auction=2</v>
      </c>
      <c r="C12" s="16">
        <f>'3. Heifer Sales'!R74</f>
        <v>0</v>
      </c>
      <c r="D12" s="102">
        <f t="shared" ref="D12:D16" si="1">E12+F12</f>
        <v>0</v>
      </c>
      <c r="E12" s="105">
        <f>'3. Heifer Sales'!S74</f>
        <v>0</v>
      </c>
      <c r="F12" s="17">
        <f>'3. Heifer Sales'!T74</f>
        <v>0</v>
      </c>
      <c r="G12" s="4"/>
      <c r="H12" s="106" t="str">
        <f t="shared" ref="H12:H16" si="2">IF($C12=0," ",D12/C12)</f>
        <v xml:space="preserve"> </v>
      </c>
      <c r="I12" s="106" t="str">
        <f t="shared" ref="I12:I16" si="3">IF($C12=0," ",E12/C12)</f>
        <v xml:space="preserve"> </v>
      </c>
      <c r="J12" s="109" t="str">
        <f t="shared" ref="J12:J16" si="4">IF(C12=0," ",IF(H12=0," ",I12/H12))</f>
        <v xml:space="preserve"> </v>
      </c>
      <c r="K12" s="107" t="str">
        <f t="shared" si="0"/>
        <v xml:space="preserve"> </v>
      </c>
      <c r="L12" s="1"/>
    </row>
    <row r="13" spans="2:14" ht="15" x14ac:dyDescent="0.35">
      <c r="B13" s="7" t="str">
        <f>'3. Heifer Sales'!C7</f>
        <v>Web=3</v>
      </c>
      <c r="C13" s="29">
        <f>'3. Heifer Sales'!R75</f>
        <v>0</v>
      </c>
      <c r="D13" s="102">
        <f t="shared" si="1"/>
        <v>0</v>
      </c>
      <c r="E13" s="55">
        <f>'3. Heifer Sales'!S75</f>
        <v>0</v>
      </c>
      <c r="F13" s="30">
        <f>'3. Heifer Sales'!T75</f>
        <v>0</v>
      </c>
      <c r="G13" s="27"/>
      <c r="H13" s="106" t="str">
        <f t="shared" si="2"/>
        <v xml:space="preserve"> </v>
      </c>
      <c r="I13" s="106" t="str">
        <f t="shared" si="3"/>
        <v xml:space="preserve"> </v>
      </c>
      <c r="J13" s="109" t="str">
        <f t="shared" si="4"/>
        <v xml:space="preserve"> </v>
      </c>
      <c r="K13" s="107" t="str">
        <f t="shared" si="0"/>
        <v xml:space="preserve"> </v>
      </c>
    </row>
    <row r="14" spans="2:14" ht="15" x14ac:dyDescent="0.35">
      <c r="B14" s="7" t="str">
        <f>'3. Heifer Sales'!C8</f>
        <v>Video=4</v>
      </c>
      <c r="C14" s="29">
        <f>'3. Heifer Sales'!R76</f>
        <v>0</v>
      </c>
      <c r="D14" s="102">
        <f t="shared" si="1"/>
        <v>0</v>
      </c>
      <c r="E14" s="55">
        <f>'3. Heifer Sales'!S76</f>
        <v>0</v>
      </c>
      <c r="F14" s="30">
        <f>'3. Heifer Sales'!T76</f>
        <v>0</v>
      </c>
      <c r="G14" s="27"/>
      <c r="H14" s="106" t="str">
        <f t="shared" si="2"/>
        <v xml:space="preserve"> </v>
      </c>
      <c r="I14" s="106" t="str">
        <f t="shared" si="3"/>
        <v xml:space="preserve"> </v>
      </c>
      <c r="J14" s="109" t="str">
        <f t="shared" si="4"/>
        <v xml:space="preserve"> </v>
      </c>
      <c r="K14" s="107" t="str">
        <f t="shared" si="0"/>
        <v xml:space="preserve"> </v>
      </c>
    </row>
    <row r="15" spans="2:14" ht="15" x14ac:dyDescent="0.35">
      <c r="B15" s="7" t="str">
        <f>'3. Heifer Sales'!D7</f>
        <v>Other=5</v>
      </c>
      <c r="C15" s="29">
        <f>'3. Heifer Sales'!R77</f>
        <v>0</v>
      </c>
      <c r="D15" s="102">
        <f t="shared" si="1"/>
        <v>0</v>
      </c>
      <c r="E15" s="55">
        <f>'3. Heifer Sales'!S77</f>
        <v>0</v>
      </c>
      <c r="F15" s="30">
        <f>'3. Heifer Sales'!T77</f>
        <v>0</v>
      </c>
      <c r="G15" s="27"/>
      <c r="H15" s="106" t="str">
        <f t="shared" si="2"/>
        <v xml:space="preserve"> </v>
      </c>
      <c r="I15" s="106" t="str">
        <f t="shared" si="3"/>
        <v xml:space="preserve"> </v>
      </c>
      <c r="J15" s="109" t="str">
        <f t="shared" si="4"/>
        <v xml:space="preserve"> </v>
      </c>
      <c r="K15" s="107" t="str">
        <f t="shared" si="0"/>
        <v xml:space="preserve"> </v>
      </c>
    </row>
    <row r="16" spans="2:14" ht="15" x14ac:dyDescent="0.35">
      <c r="B16" s="7" t="str">
        <f>'3. Heifer Sales'!D8</f>
        <v>Other=6</v>
      </c>
      <c r="C16" s="29">
        <f>'3. Heifer Sales'!R78</f>
        <v>0</v>
      </c>
      <c r="D16" s="102">
        <f t="shared" si="1"/>
        <v>0</v>
      </c>
      <c r="E16" s="55">
        <f>'3. Heifer Sales'!S78</f>
        <v>0</v>
      </c>
      <c r="F16" s="30">
        <f>'3. Heifer Sales'!T78</f>
        <v>0</v>
      </c>
      <c r="G16" s="27"/>
      <c r="H16" s="106" t="str">
        <f t="shared" si="2"/>
        <v xml:space="preserve"> </v>
      </c>
      <c r="I16" s="106" t="str">
        <f t="shared" si="3"/>
        <v xml:space="preserve"> </v>
      </c>
      <c r="J16" s="109" t="str">
        <f t="shared" si="4"/>
        <v xml:space="preserve"> </v>
      </c>
      <c r="K16" s="107" t="str">
        <f t="shared" si="0"/>
        <v xml:space="preserve"> </v>
      </c>
    </row>
    <row r="17" spans="2:13" ht="15.45" x14ac:dyDescent="0.4">
      <c r="B17" s="4" t="s">
        <v>124</v>
      </c>
      <c r="C17" s="36">
        <f>SUM(C11:C16)</f>
        <v>0</v>
      </c>
      <c r="D17" s="56">
        <f>SUM(D11:D16)</f>
        <v>0</v>
      </c>
      <c r="E17" s="56">
        <f t="shared" ref="E17:F17" si="5">SUM(E11:E16)</f>
        <v>0</v>
      </c>
      <c r="F17" s="56">
        <f t="shared" si="5"/>
        <v>0</v>
      </c>
      <c r="G17" s="27"/>
      <c r="H17" s="110" t="str">
        <f>IF(C17=0," ",AVERAGE(H11:H16))</f>
        <v xml:space="preserve"> </v>
      </c>
      <c r="I17" s="110" t="str">
        <f>IF(D17=0," ",AVERAGE(I11:I16))</f>
        <v xml:space="preserve"> </v>
      </c>
      <c r="J17" s="110" t="str">
        <f>IF(E17=0," ",AVERAGE(J11:J16))</f>
        <v xml:space="preserve"> </v>
      </c>
      <c r="K17" s="110" t="str">
        <f>IF(F17=0," ",AVERAGE(K11:K16))</f>
        <v xml:space="preserve"> </v>
      </c>
    </row>
    <row r="18" spans="2:13" ht="15.45" x14ac:dyDescent="0.4">
      <c r="B18" s="4"/>
      <c r="C18" s="29"/>
      <c r="D18" s="88"/>
      <c r="E18" s="29"/>
      <c r="F18" s="30"/>
      <c r="G18" s="27"/>
      <c r="H18" s="108"/>
      <c r="I18" s="108"/>
      <c r="J18" s="108"/>
      <c r="K18" s="55"/>
    </row>
    <row r="19" spans="2:13" ht="15.45" x14ac:dyDescent="0.4">
      <c r="B19" s="4" t="s">
        <v>125</v>
      </c>
      <c r="C19" s="29"/>
      <c r="E19" s="29"/>
      <c r="F19" s="30"/>
      <c r="G19" s="27"/>
      <c r="H19" s="108"/>
      <c r="I19" s="108"/>
      <c r="J19" s="108"/>
      <c r="K19" s="55"/>
    </row>
    <row r="20" spans="2:13" ht="15" x14ac:dyDescent="0.35">
      <c r="B20" s="5" t="str">
        <f>'3. Heifer Sales'!B10</f>
        <v>Direct=7</v>
      </c>
      <c r="C20" s="29">
        <f>'3. Heifer Sales'!R81</f>
        <v>0</v>
      </c>
      <c r="D20" s="102">
        <f t="shared" ref="D20:D25" si="6">E20+F20</f>
        <v>0</v>
      </c>
      <c r="E20" s="55">
        <f>'3. Heifer Sales'!S81</f>
        <v>0</v>
      </c>
      <c r="F20" s="30">
        <f>'3. Heifer Sales'!T81</f>
        <v>0</v>
      </c>
      <c r="G20" s="27"/>
      <c r="H20" s="106" t="str">
        <f t="shared" ref="H20" si="7">IF($C20=0," ",D20/C20)</f>
        <v xml:space="preserve"> </v>
      </c>
      <c r="I20" s="106" t="str">
        <f t="shared" ref="I20" si="8">IF($C20=0," ",E20/C20)</f>
        <v xml:space="preserve"> </v>
      </c>
      <c r="J20" s="109" t="str">
        <f t="shared" ref="J20:J25" si="9">IF(C20=0," ",IF(H20=0," ",I20/H20))</f>
        <v xml:space="preserve"> </v>
      </c>
      <c r="K20" s="55" t="str">
        <f>IF(C20=0," ",F20/C20)</f>
        <v xml:space="preserve"> </v>
      </c>
    </row>
    <row r="21" spans="2:13" ht="15.45" x14ac:dyDescent="0.4">
      <c r="B21" s="7" t="str">
        <f>'3. Heifer Sales'!B11</f>
        <v>Auction=8</v>
      </c>
      <c r="C21" s="29">
        <f>'3. Heifer Sales'!R82</f>
        <v>0</v>
      </c>
      <c r="D21" s="102">
        <f t="shared" si="6"/>
        <v>0</v>
      </c>
      <c r="E21" s="55">
        <f>'3. Heifer Sales'!S82</f>
        <v>0</v>
      </c>
      <c r="F21" s="30">
        <f>'3. Heifer Sales'!T82</f>
        <v>0</v>
      </c>
      <c r="G21" s="26"/>
      <c r="H21" s="106" t="str">
        <f t="shared" ref="H21:H25" si="10">IF($C21=0," ",D21/C21)</f>
        <v xml:space="preserve"> </v>
      </c>
      <c r="I21" s="106" t="str">
        <f t="shared" ref="I21:I25" si="11">IF($C21=0," ",E21/C21)</f>
        <v xml:space="preserve"> </v>
      </c>
      <c r="J21" s="109" t="str">
        <f t="shared" si="9"/>
        <v xml:space="preserve"> </v>
      </c>
      <c r="K21" s="55" t="str">
        <f t="shared" ref="K21:K25" si="12">IF(C21=0," ",F21/C21)</f>
        <v xml:space="preserve"> </v>
      </c>
    </row>
    <row r="22" spans="2:13" ht="15.45" x14ac:dyDescent="0.4">
      <c r="B22" s="7" t="str">
        <f>'3. Heifer Sales'!C10</f>
        <v>Web=9</v>
      </c>
      <c r="C22" s="29">
        <f>'3. Heifer Sales'!R83</f>
        <v>0</v>
      </c>
      <c r="D22" s="102">
        <f t="shared" si="6"/>
        <v>0</v>
      </c>
      <c r="E22" s="55">
        <f>'3. Heifer Sales'!S83</f>
        <v>0</v>
      </c>
      <c r="F22" s="30">
        <f>'3. Heifer Sales'!T83</f>
        <v>0</v>
      </c>
      <c r="G22" s="26"/>
      <c r="H22" s="106" t="str">
        <f t="shared" si="10"/>
        <v xml:space="preserve"> </v>
      </c>
      <c r="I22" s="106" t="str">
        <f t="shared" si="11"/>
        <v xml:space="preserve"> </v>
      </c>
      <c r="J22" s="109" t="str">
        <f t="shared" si="9"/>
        <v xml:space="preserve"> </v>
      </c>
      <c r="K22" s="55" t="str">
        <f t="shared" si="12"/>
        <v xml:space="preserve"> </v>
      </c>
    </row>
    <row r="23" spans="2:13" ht="15.45" x14ac:dyDescent="0.4">
      <c r="B23" s="87" t="str">
        <f>'3. Heifer Sales'!C11</f>
        <v>Video=10</v>
      </c>
      <c r="C23" s="29">
        <f>'3. Heifer Sales'!R84</f>
        <v>0</v>
      </c>
      <c r="D23" s="102">
        <f t="shared" si="6"/>
        <v>0</v>
      </c>
      <c r="E23" s="55">
        <f>'3. Heifer Sales'!S84</f>
        <v>0</v>
      </c>
      <c r="F23" s="30">
        <f>'3. Heifer Sales'!T84</f>
        <v>0</v>
      </c>
      <c r="G23" s="26"/>
      <c r="H23" s="106" t="str">
        <f t="shared" si="10"/>
        <v xml:space="preserve"> </v>
      </c>
      <c r="I23" s="106" t="str">
        <f t="shared" si="11"/>
        <v xml:space="preserve"> </v>
      </c>
      <c r="J23" s="109" t="str">
        <f t="shared" si="9"/>
        <v xml:space="preserve"> </v>
      </c>
      <c r="K23" s="55" t="str">
        <f t="shared" si="12"/>
        <v xml:space="preserve"> </v>
      </c>
    </row>
    <row r="24" spans="2:13" ht="15.45" x14ac:dyDescent="0.4">
      <c r="B24" s="87" t="str">
        <f>'3. Heifer Sales'!D10</f>
        <v>Other=11</v>
      </c>
      <c r="C24" s="29">
        <f>'3. Heifer Sales'!R85</f>
        <v>0</v>
      </c>
      <c r="D24" s="102">
        <f t="shared" si="6"/>
        <v>0</v>
      </c>
      <c r="E24" s="55">
        <f>'3. Heifer Sales'!S85</f>
        <v>0</v>
      </c>
      <c r="F24" s="30">
        <f>'3. Heifer Sales'!T85</f>
        <v>0</v>
      </c>
      <c r="G24" s="26"/>
      <c r="H24" s="106" t="str">
        <f t="shared" si="10"/>
        <v xml:space="preserve"> </v>
      </c>
      <c r="I24" s="106" t="str">
        <f t="shared" si="11"/>
        <v xml:space="preserve"> </v>
      </c>
      <c r="J24" s="109" t="str">
        <f t="shared" si="9"/>
        <v xml:space="preserve"> </v>
      </c>
      <c r="K24" s="55" t="str">
        <f t="shared" si="12"/>
        <v xml:space="preserve"> </v>
      </c>
    </row>
    <row r="25" spans="2:13" ht="15.45" x14ac:dyDescent="0.4">
      <c r="B25" s="87" t="str">
        <f>'3. Heifer Sales'!D11</f>
        <v>Other=12</v>
      </c>
      <c r="C25" s="29">
        <f>'3. Heifer Sales'!R86</f>
        <v>0</v>
      </c>
      <c r="D25" s="102">
        <f t="shared" si="6"/>
        <v>0</v>
      </c>
      <c r="E25" s="55">
        <f>'3. Heifer Sales'!S86</f>
        <v>0</v>
      </c>
      <c r="F25" s="30">
        <f>'3. Heifer Sales'!T86</f>
        <v>0</v>
      </c>
      <c r="G25" s="26"/>
      <c r="H25" s="106" t="str">
        <f t="shared" si="10"/>
        <v xml:space="preserve"> </v>
      </c>
      <c r="I25" s="106" t="str">
        <f t="shared" si="11"/>
        <v xml:space="preserve"> </v>
      </c>
      <c r="J25" s="109" t="str">
        <f t="shared" si="9"/>
        <v xml:space="preserve"> </v>
      </c>
      <c r="K25" s="55" t="str">
        <f t="shared" si="12"/>
        <v xml:space="preserve"> </v>
      </c>
    </row>
    <row r="26" spans="2:13" ht="15.45" x14ac:dyDescent="0.4">
      <c r="B26" s="4" t="s">
        <v>124</v>
      </c>
      <c r="C26" s="36">
        <f>SUM(C20:C25)</f>
        <v>0</v>
      </c>
      <c r="D26" s="56">
        <f>SUM(D20:D25)</f>
        <v>0</v>
      </c>
      <c r="E26" s="56">
        <f t="shared" ref="E26:F26" si="13">SUM(E20:E25)</f>
        <v>0</v>
      </c>
      <c r="F26" s="56">
        <f t="shared" si="13"/>
        <v>0</v>
      </c>
      <c r="G26" s="27"/>
      <c r="H26" s="110" t="str">
        <f>IF(C26=0," ",AVERAGE(H20:H25))</f>
        <v xml:space="preserve"> </v>
      </c>
      <c r="I26" s="110" t="str">
        <f>IF(D26=0," ",AVERAGE(I20:I25))</f>
        <v xml:space="preserve"> </v>
      </c>
      <c r="J26" s="110" t="str">
        <f>IF(E26=0," ",AVERAGE(J20:J25))</f>
        <v xml:space="preserve"> </v>
      </c>
      <c r="K26" s="110" t="str">
        <f>IF(F26=0," ",AVERAGE(K20:K25))</f>
        <v xml:space="preserve"> </v>
      </c>
      <c r="M26" s="27" t="s">
        <v>92</v>
      </c>
    </row>
    <row r="27" spans="2:13" ht="15.45" x14ac:dyDescent="0.4">
      <c r="B27" s="4"/>
      <c r="C27" s="36"/>
      <c r="D27" s="27"/>
      <c r="E27" s="27"/>
      <c r="F27" s="37"/>
      <c r="G27" s="27"/>
      <c r="H27" s="27"/>
      <c r="I27" s="27"/>
      <c r="J27" s="27"/>
      <c r="K27" s="27"/>
      <c r="M27" s="28"/>
    </row>
    <row r="28" spans="2:13" ht="15.45" x14ac:dyDescent="0.4">
      <c r="B28" s="4"/>
      <c r="C28" s="112" t="s">
        <v>1</v>
      </c>
      <c r="D28" s="111" t="s">
        <v>127</v>
      </c>
      <c r="E28" s="112" t="s">
        <v>128</v>
      </c>
      <c r="F28" s="112" t="s">
        <v>131</v>
      </c>
      <c r="H28" s="26" t="s">
        <v>122</v>
      </c>
      <c r="I28" s="27"/>
      <c r="J28" s="26" t="s">
        <v>129</v>
      </c>
      <c r="K28" s="27"/>
    </row>
    <row r="29" spans="2:13" ht="15.45" x14ac:dyDescent="0.4">
      <c r="B29" s="26" t="s">
        <v>126</v>
      </c>
      <c r="C29" s="36">
        <f>C26+C17</f>
        <v>0</v>
      </c>
      <c r="D29" s="56">
        <f>'3. Heifer Sales'!H65</f>
        <v>0</v>
      </c>
      <c r="E29" s="56">
        <f>E17+E26</f>
        <v>0</v>
      </c>
      <c r="F29" s="56">
        <f>F17+F26</f>
        <v>0</v>
      </c>
      <c r="H29" s="77">
        <f>IF(D29=0,0,E29/D29)</f>
        <v>0</v>
      </c>
      <c r="J29" s="56">
        <f>IF(C29=0,0,F29/C29)</f>
        <v>0</v>
      </c>
    </row>
    <row r="30" spans="2:13" ht="15.45" x14ac:dyDescent="0.4">
      <c r="B30" s="40"/>
      <c r="F30" s="32"/>
    </row>
  </sheetData>
  <sheetProtection sheet="1" objects="1" scenarios="1"/>
  <mergeCells count="4">
    <mergeCell ref="H7:K7"/>
    <mergeCell ref="B2:K2"/>
    <mergeCell ref="B1:K1"/>
    <mergeCell ref="C3:E3"/>
  </mergeCells>
  <phoneticPr fontId="0" type="noConversion"/>
  <printOptions gridLines="1"/>
  <pageMargins left="1" right="0.5" top="1" bottom="1" header="0.5" footer="0.5"/>
  <pageSetup scale="85" orientation="landscape" r:id="rId1"/>
  <headerFooter alignWithMargins="0">
    <oddFooter xml:space="preserve">&amp;L&amp;F&amp;R&amp;A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K14"/>
  <sheetViews>
    <sheetView workbookViewId="0">
      <selection activeCell="B1" sqref="B1:F1"/>
    </sheetView>
  </sheetViews>
  <sheetFormatPr defaultRowHeight="12.45" x14ac:dyDescent="0.3"/>
  <cols>
    <col min="1" max="1" width="4.15234375" customWidth="1"/>
    <col min="2" max="2" width="24.3828125" customWidth="1"/>
    <col min="3" max="3" width="11.4609375" customWidth="1"/>
    <col min="4" max="4" width="14.921875" customWidth="1"/>
    <col min="5" max="5" width="14.4609375" customWidth="1"/>
    <col min="6" max="6" width="23.84375" customWidth="1"/>
  </cols>
  <sheetData>
    <row r="1" spans="2:11" ht="15.45" x14ac:dyDescent="0.4">
      <c r="B1" s="215" t="s">
        <v>218</v>
      </c>
      <c r="C1" s="216"/>
      <c r="D1" s="216"/>
      <c r="E1" s="216"/>
      <c r="F1" s="216"/>
      <c r="G1" s="176"/>
      <c r="H1" s="176"/>
      <c r="I1" s="176"/>
      <c r="J1" s="176"/>
      <c r="K1" s="176"/>
    </row>
    <row r="3" spans="2:11" ht="15" x14ac:dyDescent="0.35">
      <c r="E3" s="87" t="s">
        <v>216</v>
      </c>
    </row>
    <row r="4" spans="2:11" ht="15" x14ac:dyDescent="0.35">
      <c r="C4" s="87" t="s">
        <v>213</v>
      </c>
      <c r="D4" s="87" t="s">
        <v>214</v>
      </c>
      <c r="E4" s="87" t="s">
        <v>215</v>
      </c>
      <c r="F4" s="87" t="s">
        <v>217</v>
      </c>
    </row>
    <row r="5" spans="2:11" ht="20.05" customHeight="1" x14ac:dyDescent="0.35">
      <c r="B5" s="87" t="str">
        <f>'3. Heifer Sales'!P91</f>
        <v>Bred - AI=1</v>
      </c>
      <c r="C5" s="140">
        <f>'3. Heifer Sales'!R91</f>
        <v>0</v>
      </c>
      <c r="D5" s="107">
        <f>'3. Heifer Sales'!S91</f>
        <v>0</v>
      </c>
      <c r="E5" s="107">
        <f>IF(C5=0,0,D5/C5)</f>
        <v>0</v>
      </c>
      <c r="F5" s="191"/>
    </row>
    <row r="6" spans="2:11" ht="20.05" customHeight="1" x14ac:dyDescent="0.35">
      <c r="B6" s="87" t="str">
        <f>'3. Heifer Sales'!P92</f>
        <v>Bred - Nat.=2</v>
      </c>
      <c r="C6" s="140">
        <f>'3. Heifer Sales'!R92</f>
        <v>0</v>
      </c>
      <c r="D6" s="107">
        <f>'3. Heifer Sales'!S92</f>
        <v>0</v>
      </c>
      <c r="E6" s="107">
        <f t="shared" ref="E6:E14" si="0">IF(C6=0,0,D6/C6)</f>
        <v>0</v>
      </c>
      <c r="F6" s="191"/>
    </row>
    <row r="7" spans="2:11" ht="20.05" customHeight="1" x14ac:dyDescent="0.35">
      <c r="B7" s="87" t="str">
        <f>'3. Heifer Sales'!P93</f>
        <v xml:space="preserve">Bred Mixed=3 </v>
      </c>
      <c r="C7" s="140">
        <f>'3. Heifer Sales'!R93</f>
        <v>0</v>
      </c>
      <c r="D7" s="107">
        <f>'3. Heifer Sales'!S93</f>
        <v>0</v>
      </c>
      <c r="E7" s="107">
        <f t="shared" si="0"/>
        <v>0</v>
      </c>
      <c r="F7" s="191"/>
    </row>
    <row r="8" spans="2:11" ht="20.05" customHeight="1" x14ac:dyDescent="0.35">
      <c r="B8" s="87" t="str">
        <f>'3. Heifer Sales'!P94</f>
        <v>Pair - AI. =4</v>
      </c>
      <c r="C8" s="140">
        <f>'3. Heifer Sales'!R94</f>
        <v>0</v>
      </c>
      <c r="D8" s="107">
        <f>'3. Heifer Sales'!S94</f>
        <v>0</v>
      </c>
      <c r="E8" s="107">
        <f t="shared" si="0"/>
        <v>0</v>
      </c>
      <c r="F8" s="191"/>
    </row>
    <row r="9" spans="2:11" ht="20.05" customHeight="1" x14ac:dyDescent="0.35">
      <c r="B9" s="87" t="str">
        <f>'3. Heifer Sales'!P95</f>
        <v>3in1 AI=5</v>
      </c>
      <c r="C9" s="140">
        <f>'3. Heifer Sales'!R95</f>
        <v>0</v>
      </c>
      <c r="D9" s="107">
        <f>'3. Heifer Sales'!S95</f>
        <v>0</v>
      </c>
      <c r="E9" s="107">
        <f t="shared" si="0"/>
        <v>0</v>
      </c>
      <c r="F9" s="191"/>
    </row>
    <row r="10" spans="2:11" ht="20.05" customHeight="1" x14ac:dyDescent="0.35">
      <c r="B10" s="87" t="str">
        <f>'3. Heifer Sales'!P96</f>
        <v>Open=6</v>
      </c>
      <c r="C10" s="140">
        <f>'3. Heifer Sales'!R96</f>
        <v>0</v>
      </c>
      <c r="D10" s="107">
        <f>'3. Heifer Sales'!S96</f>
        <v>0</v>
      </c>
      <c r="E10" s="107">
        <f t="shared" si="0"/>
        <v>0</v>
      </c>
      <c r="F10" s="191"/>
    </row>
    <row r="11" spans="2:11" ht="20.05" customHeight="1" x14ac:dyDescent="0.35">
      <c r="B11" s="87" t="str">
        <f>'3. Heifer Sales'!P97</f>
        <v>Other</v>
      </c>
      <c r="C11" s="140">
        <f>'3. Heifer Sales'!R97</f>
        <v>0</v>
      </c>
      <c r="D11" s="107">
        <f>'3. Heifer Sales'!S97</f>
        <v>0</v>
      </c>
      <c r="E11" s="107">
        <f t="shared" si="0"/>
        <v>0</v>
      </c>
      <c r="F11" s="191"/>
    </row>
    <row r="12" spans="2:11" ht="20.05" customHeight="1" x14ac:dyDescent="0.35">
      <c r="B12" s="87" t="str">
        <f>'3. Heifer Sales'!P98</f>
        <v>Other</v>
      </c>
      <c r="C12" s="140">
        <f>'3. Heifer Sales'!R98</f>
        <v>0</v>
      </c>
      <c r="D12" s="107">
        <f>'3. Heifer Sales'!S98</f>
        <v>0</v>
      </c>
      <c r="E12" s="107">
        <f t="shared" si="0"/>
        <v>0</v>
      </c>
      <c r="F12" s="191"/>
    </row>
    <row r="13" spans="2:11" ht="20.05" customHeight="1" x14ac:dyDescent="0.35">
      <c r="C13" s="87"/>
      <c r="D13" s="87"/>
      <c r="E13" s="87"/>
      <c r="F13" s="87"/>
    </row>
    <row r="14" spans="2:11" ht="20.05" customHeight="1" x14ac:dyDescent="0.4">
      <c r="B14" s="192" t="s">
        <v>219</v>
      </c>
      <c r="C14" s="189">
        <f>SUM(C5:C12)</f>
        <v>0</v>
      </c>
      <c r="D14" s="56">
        <f>SUM(D5:D12)</f>
        <v>0</v>
      </c>
      <c r="E14" s="107">
        <f t="shared" si="0"/>
        <v>0</v>
      </c>
      <c r="F14" s="191"/>
    </row>
  </sheetData>
  <sheetProtection sheet="1" objects="1" scenarios="1"/>
  <mergeCells count="1">
    <mergeCell ref="B1:F1"/>
  </mergeCells>
  <pageMargins left="0.95" right="0.45" top="0.75" bottom="0.75" header="0.3" footer="0.3"/>
  <pageSetup orientation="portrait" r:id="rId1"/>
  <headerFoot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K82"/>
  <sheetViews>
    <sheetView workbookViewId="0">
      <selection activeCell="I15" sqref="I15"/>
    </sheetView>
  </sheetViews>
  <sheetFormatPr defaultRowHeight="12.45" x14ac:dyDescent="0.3"/>
  <cols>
    <col min="1" max="1" width="4.3828125" customWidth="1"/>
    <col min="2" max="2" width="13.84375" customWidth="1"/>
    <col min="3" max="3" width="10.15234375" customWidth="1"/>
    <col min="4" max="4" width="13.61328125" customWidth="1"/>
    <col min="6" max="6" width="15" customWidth="1"/>
    <col min="7" max="7" width="13.23046875" customWidth="1"/>
    <col min="8" max="8" width="16.4609375" customWidth="1"/>
    <col min="9" max="9" width="22.921875" customWidth="1"/>
  </cols>
  <sheetData>
    <row r="1" spans="2:11" ht="17.600000000000001" x14ac:dyDescent="0.4">
      <c r="B1" s="217" t="s">
        <v>185</v>
      </c>
      <c r="C1" s="218"/>
      <c r="D1" s="218"/>
      <c r="E1" s="218"/>
      <c r="F1" s="218"/>
      <c r="G1" s="218"/>
      <c r="H1" s="218"/>
      <c r="I1" s="219"/>
      <c r="J1" s="87"/>
      <c r="K1" s="87"/>
    </row>
    <row r="2" spans="2:11" ht="15.55" customHeight="1" x14ac:dyDescent="0.4">
      <c r="B2" s="52"/>
      <c r="C2" s="123"/>
      <c r="D2" s="123"/>
      <c r="E2" s="123"/>
      <c r="F2" s="123"/>
      <c r="G2" s="123"/>
      <c r="H2" s="123"/>
      <c r="I2" s="123"/>
      <c r="J2" s="87"/>
      <c r="K2" s="87"/>
    </row>
    <row r="3" spans="2:11" ht="15.55" customHeight="1" x14ac:dyDescent="0.5">
      <c r="B3" s="114"/>
      <c r="C3" s="114"/>
      <c r="D3" s="114"/>
      <c r="G3" s="128" t="s">
        <v>140</v>
      </c>
      <c r="H3" s="128" t="s">
        <v>141</v>
      </c>
      <c r="K3" s="87"/>
    </row>
    <row r="4" spans="2:11" ht="15.55" customHeight="1" x14ac:dyDescent="0.4">
      <c r="B4" s="42" t="s">
        <v>139</v>
      </c>
      <c r="C4" s="131" t="str">
        <f>'3. Heifer Sales'!C4</f>
        <v>Blank</v>
      </c>
      <c r="D4" s="127" t="s">
        <v>142</v>
      </c>
      <c r="E4" s="116">
        <f>'3. Heifer Sales'!E4</f>
        <v>2019</v>
      </c>
      <c r="F4" s="26" t="s">
        <v>192</v>
      </c>
      <c r="G4" s="130">
        <f>'3. Heifer Sales'!G4</f>
        <v>43739</v>
      </c>
      <c r="H4" s="130">
        <f>'3. Heifer Sales'!H4</f>
        <v>44105</v>
      </c>
      <c r="K4" s="87"/>
    </row>
    <row r="5" spans="2:11" ht="15" x14ac:dyDescent="0.35"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2:11" ht="15.45" x14ac:dyDescent="0.4">
      <c r="B6" s="206" t="s">
        <v>188</v>
      </c>
      <c r="C6" s="207"/>
      <c r="D6" s="207"/>
      <c r="E6" s="87"/>
      <c r="F6" s="115" t="s">
        <v>187</v>
      </c>
      <c r="G6" s="87"/>
      <c r="H6" s="87"/>
      <c r="I6" s="87"/>
      <c r="J6" s="87"/>
      <c r="K6" s="87"/>
    </row>
    <row r="7" spans="2:11" ht="15.45" x14ac:dyDescent="0.4">
      <c r="B7" s="172"/>
      <c r="C7" s="87"/>
      <c r="D7" s="87"/>
      <c r="E7" s="87"/>
      <c r="F7" s="172"/>
      <c r="G7" s="87"/>
      <c r="H7" s="87"/>
      <c r="I7" s="26" t="s">
        <v>189</v>
      </c>
      <c r="J7" s="87"/>
      <c r="K7" s="87"/>
    </row>
    <row r="8" spans="2:11" ht="15.45" x14ac:dyDescent="0.4">
      <c r="B8" s="172" t="s">
        <v>186</v>
      </c>
      <c r="C8" s="112" t="s">
        <v>1</v>
      </c>
      <c r="D8" s="112" t="s">
        <v>137</v>
      </c>
      <c r="E8" s="112"/>
      <c r="F8" s="172" t="s">
        <v>186</v>
      </c>
      <c r="G8" s="112" t="s">
        <v>1</v>
      </c>
      <c r="H8" s="112" t="s">
        <v>137</v>
      </c>
      <c r="I8" s="26" t="s">
        <v>190</v>
      </c>
      <c r="J8" s="87"/>
      <c r="K8" s="87"/>
    </row>
    <row r="9" spans="2:11" ht="15" x14ac:dyDescent="0.35">
      <c r="B9" s="122" t="str">
        <f>IF('3. Heifer Sales'!B18=0," ",IF('3. Heifer Sales'!$E18&lt;=6,'3. Heifer Sales'!B18,"  "))</f>
        <v xml:space="preserve"> </v>
      </c>
      <c r="C9" s="124" t="str">
        <f>IF('3. Heifer Sales'!B18=0," ",IF('3. Heifer Sales'!$E18&lt;=6,'3. Heifer Sales'!G18,"  "))</f>
        <v xml:space="preserve"> </v>
      </c>
      <c r="D9" s="107" t="str">
        <f>IF('3. Heifer Sales'!$E18&lt;=6,'3. Heifer Sales'!N18,"  ")</f>
        <v xml:space="preserve"> </v>
      </c>
      <c r="E9" s="87"/>
      <c r="F9" s="122" t="str">
        <f>IF('3. Heifer Sales'!$E18&gt;6,'3. Heifer Sales'!B18,"  ")</f>
        <v xml:space="preserve">  </v>
      </c>
      <c r="G9" s="124" t="str">
        <f>IF('3. Heifer Sales'!$E18&gt;6,'3. Heifer Sales'!$G18,"  ")</f>
        <v xml:space="preserve">  </v>
      </c>
      <c r="H9" s="107" t="str">
        <f>IF('3. Heifer Sales'!$E18&gt;6,'3. Heifer Sales'!$N18,"  ")</f>
        <v xml:space="preserve">  </v>
      </c>
      <c r="I9" s="173" t="s">
        <v>193</v>
      </c>
      <c r="J9" s="87"/>
      <c r="K9" s="87"/>
    </row>
    <row r="10" spans="2:11" ht="15" x14ac:dyDescent="0.35">
      <c r="B10" s="122" t="str">
        <f>IF('3. Heifer Sales'!B19=0," ",IF('3. Heifer Sales'!$E19&lt;=6,'3. Heifer Sales'!B19,"  "))</f>
        <v xml:space="preserve"> </v>
      </c>
      <c r="C10" s="124" t="str">
        <f>IF('3. Heifer Sales'!B19=0," ",IF('3. Heifer Sales'!$E19&lt;=6,'3. Heifer Sales'!G19,"  "))</f>
        <v xml:space="preserve"> </v>
      </c>
      <c r="D10" s="107" t="str">
        <f>IF('3. Heifer Sales'!$E19&lt;=6,'3. Heifer Sales'!N19,"  ")</f>
        <v xml:space="preserve"> </v>
      </c>
      <c r="E10" s="87"/>
      <c r="F10" s="122" t="str">
        <f>IF('3. Heifer Sales'!$E19&gt;6,'3. Heifer Sales'!B19,"  ")</f>
        <v xml:space="preserve">  </v>
      </c>
      <c r="G10" s="124" t="str">
        <f>IF('3. Heifer Sales'!$E19&gt;6,'3. Heifer Sales'!$G19,"  ")</f>
        <v xml:space="preserve">  </v>
      </c>
      <c r="H10" s="107" t="str">
        <f>IF('3. Heifer Sales'!$E19&gt;6,'3. Heifer Sales'!$N19,"  ")</f>
        <v xml:space="preserve">  </v>
      </c>
      <c r="I10" s="173"/>
      <c r="J10" s="87"/>
      <c r="K10" s="87"/>
    </row>
    <row r="11" spans="2:11" ht="15" x14ac:dyDescent="0.35">
      <c r="B11" s="122" t="str">
        <f>IF('3. Heifer Sales'!B20=0," ",IF('3. Heifer Sales'!$E20&lt;=6,'3. Heifer Sales'!B20,"  "))</f>
        <v xml:space="preserve"> </v>
      </c>
      <c r="C11" s="124" t="str">
        <f>IF('3. Heifer Sales'!B20=0," ",IF('3. Heifer Sales'!$E20&lt;=6,'3. Heifer Sales'!G20,"  "))</f>
        <v xml:space="preserve"> </v>
      </c>
      <c r="D11" s="107" t="str">
        <f>IF('3. Heifer Sales'!$E20&lt;=6,'3. Heifer Sales'!N20,"  ")</f>
        <v xml:space="preserve"> </v>
      </c>
      <c r="E11" s="87"/>
      <c r="F11" s="122" t="str">
        <f>IF('3. Heifer Sales'!$E20&gt;6,'3. Heifer Sales'!B20,"  ")</f>
        <v xml:space="preserve">  </v>
      </c>
      <c r="G11" s="124" t="str">
        <f>IF('3. Heifer Sales'!$E20&gt;6,'3. Heifer Sales'!$G20,"  ")</f>
        <v xml:space="preserve">  </v>
      </c>
      <c r="H11" s="107" t="str">
        <f>IF('3. Heifer Sales'!$E20&gt;6,'3. Heifer Sales'!$N20,"  ")</f>
        <v xml:space="preserve">  </v>
      </c>
      <c r="I11" s="173"/>
      <c r="J11" s="87"/>
      <c r="K11" s="87"/>
    </row>
    <row r="12" spans="2:11" ht="15" x14ac:dyDescent="0.35">
      <c r="B12" s="122" t="str">
        <f>IF('3. Heifer Sales'!B21=0," ",IF('3. Heifer Sales'!$E21&lt;=6,'3. Heifer Sales'!B21,"  "))</f>
        <v xml:space="preserve"> </v>
      </c>
      <c r="C12" s="124" t="str">
        <f>IF('3. Heifer Sales'!B21=0," ",IF('3. Heifer Sales'!$E21&lt;=6,'3. Heifer Sales'!G21,"  "))</f>
        <v xml:space="preserve"> </v>
      </c>
      <c r="D12" s="107" t="str">
        <f>IF('3. Heifer Sales'!$E21&lt;=6,'3. Heifer Sales'!N21,"  ")</f>
        <v xml:space="preserve"> </v>
      </c>
      <c r="E12" s="87"/>
      <c r="F12" s="122" t="str">
        <f>IF('3. Heifer Sales'!$E21&gt;6,'3. Heifer Sales'!B21,"  ")</f>
        <v xml:space="preserve">  </v>
      </c>
      <c r="G12" s="124" t="str">
        <f>IF('3. Heifer Sales'!$E21&gt;6,'3. Heifer Sales'!$G21,"  ")</f>
        <v xml:space="preserve">  </v>
      </c>
      <c r="H12" s="107" t="str">
        <f>IF('3. Heifer Sales'!$E21&gt;6,'3. Heifer Sales'!$N21,"  ")</f>
        <v xml:space="preserve">  </v>
      </c>
      <c r="I12" s="173"/>
      <c r="J12" s="87"/>
      <c r="K12" s="87"/>
    </row>
    <row r="13" spans="2:11" ht="15" x14ac:dyDescent="0.35">
      <c r="B13" s="122" t="str">
        <f>IF('3. Heifer Sales'!B22=0," ",IF('3. Heifer Sales'!$E22&lt;=6,'3. Heifer Sales'!B22,"  "))</f>
        <v xml:space="preserve"> </v>
      </c>
      <c r="C13" s="124" t="str">
        <f>IF('3. Heifer Sales'!B22=0," ",IF('3. Heifer Sales'!$E22&lt;=6,'3. Heifer Sales'!G22,"  "))</f>
        <v xml:space="preserve"> </v>
      </c>
      <c r="D13" s="107" t="str">
        <f>IF('3. Heifer Sales'!$E22&lt;=6,'3. Heifer Sales'!N22,"  ")</f>
        <v xml:space="preserve"> </v>
      </c>
      <c r="E13" s="87"/>
      <c r="F13" s="122" t="str">
        <f>IF('3. Heifer Sales'!$E22&gt;6,'3. Heifer Sales'!B22,"  ")</f>
        <v xml:space="preserve">  </v>
      </c>
      <c r="G13" s="124" t="str">
        <f>IF('3. Heifer Sales'!$E22&gt;6,'3. Heifer Sales'!$G22,"  ")</f>
        <v xml:space="preserve">  </v>
      </c>
      <c r="H13" s="107" t="str">
        <f>IF('3. Heifer Sales'!$E22&gt;6,'3. Heifer Sales'!$N22,"  ")</f>
        <v xml:space="preserve">  </v>
      </c>
      <c r="I13" s="173"/>
      <c r="J13" s="87"/>
      <c r="K13" s="87"/>
    </row>
    <row r="14" spans="2:11" ht="15" x14ac:dyDescent="0.35">
      <c r="B14" s="122" t="str">
        <f>IF('3. Heifer Sales'!B23=0," ",IF('3. Heifer Sales'!$E23&lt;=6,'3. Heifer Sales'!B23,"  "))</f>
        <v xml:space="preserve"> </v>
      </c>
      <c r="C14" s="124" t="str">
        <f>IF('3. Heifer Sales'!B23=0," ",IF('3. Heifer Sales'!$E23&lt;=6,'3. Heifer Sales'!G23,"  "))</f>
        <v xml:space="preserve"> </v>
      </c>
      <c r="D14" s="107" t="str">
        <f>IF('3. Heifer Sales'!$E23&lt;=6,'3. Heifer Sales'!N23,"  ")</f>
        <v xml:space="preserve"> </v>
      </c>
      <c r="E14" s="87"/>
      <c r="F14" s="122" t="str">
        <f>IF('3. Heifer Sales'!$E23&gt;6,'3. Heifer Sales'!B23,"  ")</f>
        <v xml:space="preserve">  </v>
      </c>
      <c r="G14" s="124" t="str">
        <f>IF('3. Heifer Sales'!$E23&gt;6,'3. Heifer Sales'!$G23,"  ")</f>
        <v xml:space="preserve">  </v>
      </c>
      <c r="H14" s="107" t="str">
        <f>IF('3. Heifer Sales'!$E23&gt;6,'3. Heifer Sales'!$N23,"  ")</f>
        <v xml:space="preserve">  </v>
      </c>
      <c r="I14" s="173"/>
      <c r="J14" s="87"/>
      <c r="K14" s="87"/>
    </row>
    <row r="15" spans="2:11" ht="15" x14ac:dyDescent="0.35">
      <c r="B15" s="122" t="str">
        <f>IF('3. Heifer Sales'!B24=0," ",IF('3. Heifer Sales'!$E24&lt;=6,'3. Heifer Sales'!B24,"  "))</f>
        <v xml:space="preserve"> </v>
      </c>
      <c r="C15" s="124" t="str">
        <f>IF('3. Heifer Sales'!B24=0," ",IF('3. Heifer Sales'!$E24&lt;=6,'3. Heifer Sales'!G24,"  "))</f>
        <v xml:space="preserve"> </v>
      </c>
      <c r="D15" s="107" t="str">
        <f>IF('3. Heifer Sales'!$E24&lt;=6,'3. Heifer Sales'!N24,"  ")</f>
        <v xml:space="preserve"> </v>
      </c>
      <c r="E15" s="87"/>
      <c r="F15" s="122" t="str">
        <f>IF('3. Heifer Sales'!$E24&gt;6,'3. Heifer Sales'!B24,"  ")</f>
        <v xml:space="preserve">  </v>
      </c>
      <c r="G15" s="124" t="str">
        <f>IF('3. Heifer Sales'!$E24&gt;6,'3. Heifer Sales'!$G24,"  ")</f>
        <v xml:space="preserve">  </v>
      </c>
      <c r="H15" s="107" t="str">
        <f>IF('3. Heifer Sales'!$E24&gt;6,'3. Heifer Sales'!$N24,"  ")</f>
        <v xml:space="preserve">  </v>
      </c>
      <c r="I15" s="173"/>
      <c r="J15" s="87"/>
      <c r="K15" s="87"/>
    </row>
    <row r="16" spans="2:11" ht="15" x14ac:dyDescent="0.35">
      <c r="B16" s="122" t="str">
        <f>IF('3. Heifer Sales'!B25=0," ",IF('3. Heifer Sales'!$E25&lt;=6,'3. Heifer Sales'!B25,"  "))</f>
        <v xml:space="preserve"> </v>
      </c>
      <c r="C16" s="124" t="str">
        <f>IF('3. Heifer Sales'!B25=0," ",IF('3. Heifer Sales'!$E25&lt;=6,'3. Heifer Sales'!G25,"  "))</f>
        <v xml:space="preserve"> </v>
      </c>
      <c r="D16" s="107" t="str">
        <f>IF('3. Heifer Sales'!$E25&lt;=6,'3. Heifer Sales'!N25,"  ")</f>
        <v xml:space="preserve"> </v>
      </c>
      <c r="E16" s="87"/>
      <c r="F16" s="122" t="str">
        <f>IF('3. Heifer Sales'!$E25&gt;6,'3. Heifer Sales'!B25,"  ")</f>
        <v xml:space="preserve">  </v>
      </c>
      <c r="G16" s="124" t="str">
        <f>IF('3. Heifer Sales'!$E25&gt;6,'3. Heifer Sales'!$G25,"  ")</f>
        <v xml:space="preserve">  </v>
      </c>
      <c r="H16" s="107" t="str">
        <f>IF('3. Heifer Sales'!$E25&gt;6,'3. Heifer Sales'!$N25,"  ")</f>
        <v xml:space="preserve">  </v>
      </c>
      <c r="I16" s="173"/>
      <c r="J16" s="87"/>
      <c r="K16" s="87"/>
    </row>
    <row r="17" spans="2:11" ht="15" x14ac:dyDescent="0.35">
      <c r="B17" s="122" t="str">
        <f>IF('3. Heifer Sales'!B26=0," ",IF('3. Heifer Sales'!$E26&lt;=6,'3. Heifer Sales'!B26,"  "))</f>
        <v xml:space="preserve"> </v>
      </c>
      <c r="C17" s="124" t="str">
        <f>IF('3. Heifer Sales'!B26=0," ",IF('3. Heifer Sales'!$E26&lt;=6,'3. Heifer Sales'!G26,"  "))</f>
        <v xml:space="preserve"> </v>
      </c>
      <c r="D17" s="107" t="str">
        <f>IF('3. Heifer Sales'!$E26&lt;=6,'3. Heifer Sales'!N26,"  ")</f>
        <v xml:space="preserve"> </v>
      </c>
      <c r="E17" s="87"/>
      <c r="F17" s="122" t="str">
        <f>IF('3. Heifer Sales'!$E26&gt;6,'3. Heifer Sales'!B26,"  ")</f>
        <v xml:space="preserve">  </v>
      </c>
      <c r="G17" s="124" t="str">
        <f>IF('3. Heifer Sales'!$E26&gt;6,'3. Heifer Sales'!$G26,"  ")</f>
        <v xml:space="preserve">  </v>
      </c>
      <c r="H17" s="107" t="str">
        <f>IF('3. Heifer Sales'!$E26&gt;6,'3. Heifer Sales'!$N26,"  ")</f>
        <v xml:space="preserve">  </v>
      </c>
      <c r="I17" s="173"/>
      <c r="J17" s="87"/>
      <c r="K17" s="87"/>
    </row>
    <row r="18" spans="2:11" ht="15" x14ac:dyDescent="0.35">
      <c r="B18" s="122" t="str">
        <f>IF('3. Heifer Sales'!B27=0," ",IF('3. Heifer Sales'!$E27&lt;=6,'3. Heifer Sales'!B27,"  "))</f>
        <v xml:space="preserve"> </v>
      </c>
      <c r="C18" s="124" t="str">
        <f>IF('3. Heifer Sales'!B27=0," ",IF('3. Heifer Sales'!$E27&lt;=6,'3. Heifer Sales'!G27,"  "))</f>
        <v xml:space="preserve"> </v>
      </c>
      <c r="D18" s="107" t="str">
        <f>IF('3. Heifer Sales'!$E27&lt;=6,'3. Heifer Sales'!N27,"  ")</f>
        <v xml:space="preserve"> </v>
      </c>
      <c r="E18" s="87"/>
      <c r="F18" s="122" t="str">
        <f>IF('3. Heifer Sales'!$E27&gt;6,'3. Heifer Sales'!B27,"  ")</f>
        <v xml:space="preserve">  </v>
      </c>
      <c r="G18" s="124" t="str">
        <f>IF('3. Heifer Sales'!$E27&gt;6,'3. Heifer Sales'!$G27,"  ")</f>
        <v xml:space="preserve">  </v>
      </c>
      <c r="H18" s="107" t="str">
        <f>IF('3. Heifer Sales'!$E27&gt;6,'3. Heifer Sales'!$N27,"  ")</f>
        <v xml:space="preserve">  </v>
      </c>
      <c r="I18" s="173"/>
      <c r="J18" s="87"/>
      <c r="K18" s="87"/>
    </row>
    <row r="19" spans="2:11" ht="15" x14ac:dyDescent="0.35">
      <c r="B19" s="122" t="str">
        <f>IF('3. Heifer Sales'!B28=0," ",IF('3. Heifer Sales'!$E28&lt;=6,'3. Heifer Sales'!B28,"  "))</f>
        <v xml:space="preserve"> </v>
      </c>
      <c r="C19" s="124" t="str">
        <f>IF('3. Heifer Sales'!B28=0," ",IF('3. Heifer Sales'!$E28&lt;=6,'3. Heifer Sales'!G28,"  "))</f>
        <v xml:space="preserve"> </v>
      </c>
      <c r="D19" s="107" t="str">
        <f>IF('3. Heifer Sales'!$E28&lt;=6,'3. Heifer Sales'!N28,"  ")</f>
        <v xml:space="preserve"> </v>
      </c>
      <c r="E19" s="87"/>
      <c r="F19" s="122" t="str">
        <f>IF('3. Heifer Sales'!$E28&gt;6,'3. Heifer Sales'!B28,"  ")</f>
        <v xml:space="preserve">  </v>
      </c>
      <c r="G19" s="124" t="str">
        <f>IF('3. Heifer Sales'!$E28&gt;6,'3. Heifer Sales'!$G28,"  ")</f>
        <v xml:space="preserve">  </v>
      </c>
      <c r="H19" s="107" t="str">
        <f>IF('3. Heifer Sales'!$E28&gt;6,'3. Heifer Sales'!$N28,"  ")</f>
        <v xml:space="preserve">  </v>
      </c>
      <c r="I19" s="173"/>
      <c r="J19" s="87"/>
      <c r="K19" s="87"/>
    </row>
    <row r="20" spans="2:11" ht="15" x14ac:dyDescent="0.35">
      <c r="B20" s="122" t="str">
        <f>IF('3. Heifer Sales'!B29=0," ",IF('3. Heifer Sales'!$E29&lt;=6,'3. Heifer Sales'!B29,"  "))</f>
        <v xml:space="preserve"> </v>
      </c>
      <c r="C20" s="124" t="str">
        <f>IF('3. Heifer Sales'!B29=0," ",IF('3. Heifer Sales'!$E29&lt;=6,'3. Heifer Sales'!G29,"  "))</f>
        <v xml:space="preserve"> </v>
      </c>
      <c r="D20" s="107" t="str">
        <f>IF('3. Heifer Sales'!$E29&lt;=6,'3. Heifer Sales'!N29,"  ")</f>
        <v xml:space="preserve"> </v>
      </c>
      <c r="E20" s="87"/>
      <c r="F20" s="122" t="str">
        <f>IF('3. Heifer Sales'!$E29&gt;6,'3. Heifer Sales'!B29,"  ")</f>
        <v xml:space="preserve">  </v>
      </c>
      <c r="G20" s="124" t="str">
        <f>IF('3. Heifer Sales'!$E29&gt;6,'3. Heifer Sales'!$G29,"  ")</f>
        <v xml:space="preserve">  </v>
      </c>
      <c r="H20" s="107" t="str">
        <f>IF('3. Heifer Sales'!$E29&gt;6,'3. Heifer Sales'!$N29,"  ")</f>
        <v xml:space="preserve">  </v>
      </c>
      <c r="I20" s="173"/>
      <c r="J20" s="87"/>
      <c r="K20" s="87"/>
    </row>
    <row r="21" spans="2:11" ht="15" x14ac:dyDescent="0.35">
      <c r="B21" s="122" t="str">
        <f>IF('3. Heifer Sales'!B30=0," ",IF('3. Heifer Sales'!$E30&lt;=6,'3. Heifer Sales'!B30,"  "))</f>
        <v xml:space="preserve"> </v>
      </c>
      <c r="C21" s="124" t="str">
        <f>IF('3. Heifer Sales'!B30=0," ",IF('3. Heifer Sales'!$E30&lt;=6,'3. Heifer Sales'!G30,"  "))</f>
        <v xml:space="preserve"> </v>
      </c>
      <c r="D21" s="107" t="str">
        <f>IF('3. Heifer Sales'!$E30&lt;=6,'3. Heifer Sales'!N30,"  ")</f>
        <v xml:space="preserve"> </v>
      </c>
      <c r="E21" s="87"/>
      <c r="F21" s="122" t="str">
        <f>IF('3. Heifer Sales'!$E30&gt;6,'3. Heifer Sales'!B30,"  ")</f>
        <v xml:space="preserve">  </v>
      </c>
      <c r="G21" s="124" t="str">
        <f>IF('3. Heifer Sales'!$E30&gt;6,'3. Heifer Sales'!$G30,"  ")</f>
        <v xml:space="preserve">  </v>
      </c>
      <c r="H21" s="107" t="str">
        <f>IF('3. Heifer Sales'!$E30&gt;6,'3. Heifer Sales'!$N30,"  ")</f>
        <v xml:space="preserve">  </v>
      </c>
      <c r="I21" s="173"/>
      <c r="J21" s="87"/>
      <c r="K21" s="87"/>
    </row>
    <row r="22" spans="2:11" ht="15" x14ac:dyDescent="0.35">
      <c r="B22" s="122" t="str">
        <f>IF('3. Heifer Sales'!B31=0," ",IF('3. Heifer Sales'!$E31&lt;=6,'3. Heifer Sales'!B31,"  "))</f>
        <v xml:space="preserve"> </v>
      </c>
      <c r="C22" s="124" t="str">
        <f>IF('3. Heifer Sales'!B31=0," ",IF('3. Heifer Sales'!$E31&lt;=6,'3. Heifer Sales'!G31,"  "))</f>
        <v xml:space="preserve"> </v>
      </c>
      <c r="D22" s="107" t="str">
        <f>IF('3. Heifer Sales'!$E31&lt;=6,'3. Heifer Sales'!N31,"  ")</f>
        <v xml:space="preserve"> </v>
      </c>
      <c r="E22" s="87"/>
      <c r="F22" s="122" t="str">
        <f>IF('3. Heifer Sales'!$E31&gt;6,'3. Heifer Sales'!B31,"  ")</f>
        <v xml:space="preserve">  </v>
      </c>
      <c r="G22" s="124" t="str">
        <f>IF('3. Heifer Sales'!$E31&gt;6,'3. Heifer Sales'!$G31,"  ")</f>
        <v xml:space="preserve">  </v>
      </c>
      <c r="H22" s="107" t="str">
        <f>IF('3. Heifer Sales'!$E31&gt;6,'3. Heifer Sales'!$N31,"  ")</f>
        <v xml:space="preserve">  </v>
      </c>
      <c r="I22" s="173"/>
      <c r="J22" s="87"/>
      <c r="K22" s="87"/>
    </row>
    <row r="23" spans="2:11" ht="15" x14ac:dyDescent="0.35">
      <c r="B23" s="122" t="str">
        <f>IF('3. Heifer Sales'!B32=0," ",IF('3. Heifer Sales'!$E32&lt;=6,'3. Heifer Sales'!B32,"  "))</f>
        <v xml:space="preserve"> </v>
      </c>
      <c r="C23" s="124" t="str">
        <f>IF('3. Heifer Sales'!B32=0," ",IF('3. Heifer Sales'!$E32&lt;=6,'3. Heifer Sales'!G32,"  "))</f>
        <v xml:space="preserve"> </v>
      </c>
      <c r="D23" s="107" t="str">
        <f>IF('3. Heifer Sales'!$E32&lt;=6,'3. Heifer Sales'!N32,"  ")</f>
        <v xml:space="preserve"> </v>
      </c>
      <c r="E23" s="87"/>
      <c r="F23" s="122" t="str">
        <f>IF('3. Heifer Sales'!$E32&gt;6,'3. Heifer Sales'!B32,"  ")</f>
        <v xml:space="preserve">  </v>
      </c>
      <c r="G23" s="124" t="str">
        <f>IF('3. Heifer Sales'!$E32&gt;6,'3. Heifer Sales'!$G32,"  ")</f>
        <v xml:space="preserve">  </v>
      </c>
      <c r="H23" s="107" t="str">
        <f>IF('3. Heifer Sales'!$E32&gt;6,'3. Heifer Sales'!$N32,"  ")</f>
        <v xml:space="preserve">  </v>
      </c>
      <c r="I23" s="173"/>
      <c r="J23" s="87"/>
      <c r="K23" s="87"/>
    </row>
    <row r="24" spans="2:11" ht="15" x14ac:dyDescent="0.35">
      <c r="B24" s="122" t="str">
        <f>IF('3. Heifer Sales'!B33=0," ",IF('3. Heifer Sales'!$E33&lt;=6,'3. Heifer Sales'!B33,"  "))</f>
        <v xml:space="preserve"> </v>
      </c>
      <c r="C24" s="124" t="str">
        <f>IF('3. Heifer Sales'!B33=0," ",IF('3. Heifer Sales'!$E33&lt;=6,'3. Heifer Sales'!G33,"  "))</f>
        <v xml:space="preserve"> </v>
      </c>
      <c r="D24" s="107" t="str">
        <f>IF('3. Heifer Sales'!$E33&lt;=6,'3. Heifer Sales'!N33,"  ")</f>
        <v xml:space="preserve"> </v>
      </c>
      <c r="E24" s="87"/>
      <c r="F24" s="122" t="str">
        <f>IF('3. Heifer Sales'!$E33&gt;6,'3. Heifer Sales'!B33,"  ")</f>
        <v xml:space="preserve">  </v>
      </c>
      <c r="G24" s="124" t="str">
        <f>IF('3. Heifer Sales'!$E33&gt;6,'3. Heifer Sales'!$G33,"  ")</f>
        <v xml:space="preserve">  </v>
      </c>
      <c r="H24" s="107" t="str">
        <f>IF('3. Heifer Sales'!$E33&gt;6,'3. Heifer Sales'!$N33,"  ")</f>
        <v xml:space="preserve">  </v>
      </c>
      <c r="I24" s="173"/>
      <c r="J24" s="87"/>
      <c r="K24" s="87"/>
    </row>
    <row r="25" spans="2:11" ht="15" x14ac:dyDescent="0.35">
      <c r="B25" s="122" t="str">
        <f>IF('3. Heifer Sales'!B34=0," ",IF('3. Heifer Sales'!$E34&lt;=6,'3. Heifer Sales'!B34,"  "))</f>
        <v xml:space="preserve"> </v>
      </c>
      <c r="C25" s="124" t="str">
        <f>IF('3. Heifer Sales'!B34=0," ",IF('3. Heifer Sales'!$E34&lt;=6,'3. Heifer Sales'!G34,"  "))</f>
        <v xml:space="preserve"> </v>
      </c>
      <c r="D25" s="107" t="str">
        <f>IF('3. Heifer Sales'!$E34&lt;=6,'3. Heifer Sales'!N34,"  ")</f>
        <v xml:space="preserve"> </v>
      </c>
      <c r="E25" s="87"/>
      <c r="F25" s="122" t="str">
        <f>IF('3. Heifer Sales'!$E34&gt;6,'3. Heifer Sales'!B34,"  ")</f>
        <v xml:space="preserve">  </v>
      </c>
      <c r="G25" s="124" t="str">
        <f>IF('3. Heifer Sales'!$E34&gt;6,'3. Heifer Sales'!$G34,"  ")</f>
        <v xml:space="preserve">  </v>
      </c>
      <c r="H25" s="107" t="str">
        <f>IF('3. Heifer Sales'!$E34&gt;6,'3. Heifer Sales'!$N34,"  ")</f>
        <v xml:space="preserve">  </v>
      </c>
      <c r="I25" s="173"/>
      <c r="J25" s="87"/>
      <c r="K25" s="87"/>
    </row>
    <row r="26" spans="2:11" ht="15" x14ac:dyDescent="0.35">
      <c r="B26" s="122" t="str">
        <f>IF('3. Heifer Sales'!B35=0," ",IF('3. Heifer Sales'!$E35&lt;=6,'3. Heifer Sales'!B35,"  "))</f>
        <v xml:space="preserve"> </v>
      </c>
      <c r="C26" s="124" t="str">
        <f>IF('3. Heifer Sales'!B35=0," ",IF('3. Heifer Sales'!$E35&lt;=6,'3. Heifer Sales'!G35,"  "))</f>
        <v xml:space="preserve"> </v>
      </c>
      <c r="D26" s="107" t="str">
        <f>IF('3. Heifer Sales'!$E35&lt;=6,'3. Heifer Sales'!N35,"  ")</f>
        <v xml:space="preserve"> </v>
      </c>
      <c r="E26" s="87"/>
      <c r="F26" s="122" t="str">
        <f>IF('3. Heifer Sales'!$E35&gt;6,'3. Heifer Sales'!B35,"  ")</f>
        <v xml:space="preserve">  </v>
      </c>
      <c r="G26" s="124" t="str">
        <f>IF('3. Heifer Sales'!$E35&gt;6,'3. Heifer Sales'!$G35,"  ")</f>
        <v xml:space="preserve">  </v>
      </c>
      <c r="H26" s="107" t="str">
        <f>IF('3. Heifer Sales'!$E35&gt;6,'3. Heifer Sales'!$N35,"  ")</f>
        <v xml:space="preserve">  </v>
      </c>
      <c r="I26" s="173"/>
      <c r="J26" s="87"/>
      <c r="K26" s="87"/>
    </row>
    <row r="27" spans="2:11" ht="15" x14ac:dyDescent="0.35">
      <c r="B27" s="122" t="str">
        <f>IF('3. Heifer Sales'!B36=0," ",IF('3. Heifer Sales'!$E36&lt;=6,'3. Heifer Sales'!B36,"  "))</f>
        <v xml:space="preserve"> </v>
      </c>
      <c r="C27" s="124" t="str">
        <f>IF('3. Heifer Sales'!B36=0," ",IF('3. Heifer Sales'!$E36&lt;=6,'3. Heifer Sales'!G36,"  "))</f>
        <v xml:space="preserve"> </v>
      </c>
      <c r="D27" s="107" t="str">
        <f>IF('3. Heifer Sales'!$E36&lt;=6,'3. Heifer Sales'!N36,"  ")</f>
        <v xml:space="preserve"> </v>
      </c>
      <c r="E27" s="87"/>
      <c r="F27" s="122" t="str">
        <f>IF('3. Heifer Sales'!$E36&gt;6,'3. Heifer Sales'!B36,"  ")</f>
        <v xml:space="preserve">  </v>
      </c>
      <c r="G27" s="124" t="str">
        <f>IF('3. Heifer Sales'!$E36&gt;6,'3. Heifer Sales'!$G36,"  ")</f>
        <v xml:space="preserve">  </v>
      </c>
      <c r="H27" s="107" t="str">
        <f>IF('3. Heifer Sales'!$E36&gt;6,'3. Heifer Sales'!$N36,"  ")</f>
        <v xml:space="preserve">  </v>
      </c>
      <c r="I27" s="173"/>
      <c r="J27" s="87"/>
      <c r="K27" s="87"/>
    </row>
    <row r="28" spans="2:11" ht="15" x14ac:dyDescent="0.35">
      <c r="B28" s="122" t="str">
        <f>IF('3. Heifer Sales'!B37=0," ",IF('3. Heifer Sales'!$E37&lt;=6,'3. Heifer Sales'!B37,"  "))</f>
        <v xml:space="preserve"> </v>
      </c>
      <c r="C28" s="124" t="str">
        <f>IF('3. Heifer Sales'!B37=0," ",IF('3. Heifer Sales'!$E37&lt;=6,'3. Heifer Sales'!G37,"  "))</f>
        <v xml:space="preserve"> </v>
      </c>
      <c r="D28" s="107" t="str">
        <f>IF('3. Heifer Sales'!$E37&lt;=6,'3. Heifer Sales'!N37,"  ")</f>
        <v xml:space="preserve"> </v>
      </c>
      <c r="E28" s="87"/>
      <c r="F28" s="122" t="str">
        <f>IF('3. Heifer Sales'!$E37&gt;6,'3. Heifer Sales'!B37,"  ")</f>
        <v xml:space="preserve">  </v>
      </c>
      <c r="G28" s="124" t="str">
        <f>IF('3. Heifer Sales'!$E37&gt;6,'3. Heifer Sales'!$G37,"  ")</f>
        <v xml:space="preserve">  </v>
      </c>
      <c r="H28" s="107" t="str">
        <f>IF('3. Heifer Sales'!$E37&gt;6,'3. Heifer Sales'!$N37,"  ")</f>
        <v xml:space="preserve">  </v>
      </c>
      <c r="I28" s="173"/>
      <c r="J28" s="87"/>
      <c r="K28" s="87"/>
    </row>
    <row r="29" spans="2:11" ht="15" x14ac:dyDescent="0.35">
      <c r="B29" s="122" t="str">
        <f>IF('3. Heifer Sales'!B38=0," ",IF('3. Heifer Sales'!$E38&lt;=6,'3. Heifer Sales'!B38,"  "))</f>
        <v xml:space="preserve"> </v>
      </c>
      <c r="C29" s="124" t="str">
        <f>IF('3. Heifer Sales'!B38=0," ",IF('3. Heifer Sales'!$E38&lt;=6,'3. Heifer Sales'!G38,"  "))</f>
        <v xml:space="preserve"> </v>
      </c>
      <c r="D29" s="107" t="str">
        <f>IF('3. Heifer Sales'!$E38&lt;=6,'3. Heifer Sales'!N38,"  ")</f>
        <v xml:space="preserve"> </v>
      </c>
      <c r="E29" s="87"/>
      <c r="F29" s="122" t="str">
        <f>IF('3. Heifer Sales'!$E38&gt;6,'3. Heifer Sales'!B38,"  ")</f>
        <v xml:space="preserve">  </v>
      </c>
      <c r="G29" s="124" t="str">
        <f>IF('3. Heifer Sales'!$E38&gt;6,'3. Heifer Sales'!$G38,"  ")</f>
        <v xml:space="preserve">  </v>
      </c>
      <c r="H29" s="107" t="str">
        <f>IF('3. Heifer Sales'!$E38&gt;6,'3. Heifer Sales'!$N38,"  ")</f>
        <v xml:space="preserve">  </v>
      </c>
      <c r="I29" s="173"/>
      <c r="J29" s="87"/>
      <c r="K29" s="87"/>
    </row>
    <row r="30" spans="2:11" ht="15" x14ac:dyDescent="0.35">
      <c r="B30" s="122" t="str">
        <f>IF('3. Heifer Sales'!B39=0," ",IF('3. Heifer Sales'!$E39&lt;=6,'3. Heifer Sales'!B39,"  "))</f>
        <v xml:space="preserve"> </v>
      </c>
      <c r="C30" s="124" t="str">
        <f>IF('3. Heifer Sales'!B39=0," ",IF('3. Heifer Sales'!$E39&lt;=6,'3. Heifer Sales'!G39,"  "))</f>
        <v xml:space="preserve"> </v>
      </c>
      <c r="D30" s="107" t="str">
        <f>IF('3. Heifer Sales'!$E39&lt;=6,'3. Heifer Sales'!N39,"  ")</f>
        <v xml:space="preserve"> </v>
      </c>
      <c r="E30" s="87"/>
      <c r="F30" s="122" t="str">
        <f>IF('3. Heifer Sales'!$E39&gt;6,'3. Heifer Sales'!B39,"  ")</f>
        <v xml:space="preserve">  </v>
      </c>
      <c r="G30" s="124" t="str">
        <f>IF('3. Heifer Sales'!$E39&gt;6,'3. Heifer Sales'!$G39,"  ")</f>
        <v xml:space="preserve">  </v>
      </c>
      <c r="H30" s="107" t="str">
        <f>IF('3. Heifer Sales'!$E39&gt;6,'3. Heifer Sales'!$N39,"  ")</f>
        <v xml:space="preserve">  </v>
      </c>
      <c r="I30" s="173"/>
      <c r="J30" s="87"/>
      <c r="K30" s="87"/>
    </row>
    <row r="31" spans="2:11" ht="15" x14ac:dyDescent="0.35">
      <c r="B31" s="122" t="str">
        <f>IF('3. Heifer Sales'!B40=0," ",IF('3. Heifer Sales'!$E40&lt;=6,'3. Heifer Sales'!B40,"  "))</f>
        <v xml:space="preserve"> </v>
      </c>
      <c r="C31" s="124" t="str">
        <f>IF('3. Heifer Sales'!B40=0," ",IF('3. Heifer Sales'!$E40&lt;=6,'3. Heifer Sales'!G40,"  "))</f>
        <v xml:space="preserve"> </v>
      </c>
      <c r="D31" s="107" t="str">
        <f>IF('3. Heifer Sales'!$E40&lt;=6,'3. Heifer Sales'!N40,"  ")</f>
        <v xml:space="preserve"> </v>
      </c>
      <c r="E31" s="87"/>
      <c r="F31" s="122" t="str">
        <f>IF('3. Heifer Sales'!$E40&gt;6,'3. Heifer Sales'!B40,"  ")</f>
        <v xml:space="preserve">  </v>
      </c>
      <c r="G31" s="124" t="str">
        <f>IF('3. Heifer Sales'!$E40&gt;6,'3. Heifer Sales'!$G40,"  ")</f>
        <v xml:space="preserve">  </v>
      </c>
      <c r="H31" s="107" t="str">
        <f>IF('3. Heifer Sales'!$E40&gt;6,'3. Heifer Sales'!$N40,"  ")</f>
        <v xml:space="preserve">  </v>
      </c>
      <c r="I31" s="173"/>
      <c r="J31" s="87"/>
      <c r="K31" s="87"/>
    </row>
    <row r="32" spans="2:11" ht="15" x14ac:dyDescent="0.35">
      <c r="B32" s="122" t="str">
        <f>IF('3. Heifer Sales'!B41=0," ",IF('3. Heifer Sales'!$E41&lt;=6,'3. Heifer Sales'!B41,"  "))</f>
        <v xml:space="preserve"> </v>
      </c>
      <c r="C32" s="124" t="str">
        <f>IF('3. Heifer Sales'!B41=0," ",IF('3. Heifer Sales'!$E41&lt;=6,'3. Heifer Sales'!G41,"  "))</f>
        <v xml:space="preserve"> </v>
      </c>
      <c r="D32" s="107" t="str">
        <f>IF('3. Heifer Sales'!$E41&lt;=6,'3. Heifer Sales'!N41,"  ")</f>
        <v xml:space="preserve"> </v>
      </c>
      <c r="E32" s="87"/>
      <c r="F32" s="122" t="str">
        <f>IF('3. Heifer Sales'!$E41&gt;6,'3. Heifer Sales'!B41,"  ")</f>
        <v xml:space="preserve">  </v>
      </c>
      <c r="G32" s="124" t="str">
        <f>IF('3. Heifer Sales'!$E41&gt;6,'3. Heifer Sales'!$G41,"  ")</f>
        <v xml:space="preserve">  </v>
      </c>
      <c r="H32" s="107" t="str">
        <f>IF('3. Heifer Sales'!$E41&gt;6,'3. Heifer Sales'!$N41,"  ")</f>
        <v xml:space="preserve">  </v>
      </c>
      <c r="I32" s="173"/>
      <c r="J32" s="87"/>
      <c r="K32" s="87"/>
    </row>
    <row r="33" spans="2:11" ht="15" x14ac:dyDescent="0.35">
      <c r="B33" s="122" t="str">
        <f>IF('3. Heifer Sales'!B42=0," ",IF('3. Heifer Sales'!$E42&lt;=6,'3. Heifer Sales'!B42,"  "))</f>
        <v xml:space="preserve"> </v>
      </c>
      <c r="C33" s="124" t="str">
        <f>IF('3. Heifer Sales'!B42=0," ",IF('3. Heifer Sales'!$E42&lt;=6,'3. Heifer Sales'!G42,"  "))</f>
        <v xml:space="preserve"> </v>
      </c>
      <c r="D33" s="107" t="str">
        <f>IF('3. Heifer Sales'!$E42&lt;=6,'3. Heifer Sales'!N42,"  ")</f>
        <v xml:space="preserve"> </v>
      </c>
      <c r="E33" s="87"/>
      <c r="F33" s="122" t="str">
        <f>IF('3. Heifer Sales'!$E42&gt;6,'3. Heifer Sales'!B42,"  ")</f>
        <v xml:space="preserve">  </v>
      </c>
      <c r="G33" s="124" t="str">
        <f>IF('3. Heifer Sales'!$E42&gt;6,'3. Heifer Sales'!$G42,"  ")</f>
        <v xml:space="preserve">  </v>
      </c>
      <c r="H33" s="107" t="str">
        <f>IF('3. Heifer Sales'!$E42&gt;6,'3. Heifer Sales'!$N42,"  ")</f>
        <v xml:space="preserve">  </v>
      </c>
      <c r="I33" s="173"/>
      <c r="J33" s="87"/>
      <c r="K33" s="87"/>
    </row>
    <row r="34" spans="2:11" ht="15" x14ac:dyDescent="0.35">
      <c r="B34" s="122" t="str">
        <f>IF('3. Heifer Sales'!B43=0," ",IF('3. Heifer Sales'!$E43&lt;=6,'3. Heifer Sales'!B43,"  "))</f>
        <v xml:space="preserve"> </v>
      </c>
      <c r="C34" s="124" t="str">
        <f>IF('3. Heifer Sales'!B43=0," ",IF('3. Heifer Sales'!$E43&lt;=6,'3. Heifer Sales'!G43,"  "))</f>
        <v xml:space="preserve"> </v>
      </c>
      <c r="D34" s="107" t="str">
        <f>IF('3. Heifer Sales'!$E43&lt;=6,'3. Heifer Sales'!N43,"  ")</f>
        <v xml:space="preserve"> </v>
      </c>
      <c r="E34" s="87"/>
      <c r="F34" s="122" t="str">
        <f>IF('3. Heifer Sales'!$E43&gt;6,'3. Heifer Sales'!B43,"  ")</f>
        <v xml:space="preserve">  </v>
      </c>
      <c r="G34" s="124" t="str">
        <f>IF('3. Heifer Sales'!$E43&gt;6,'3. Heifer Sales'!$G43,"  ")</f>
        <v xml:space="preserve">  </v>
      </c>
      <c r="H34" s="107" t="str">
        <f>IF('3. Heifer Sales'!$E43&gt;6,'3. Heifer Sales'!$N43,"  ")</f>
        <v xml:space="preserve">  </v>
      </c>
      <c r="I34" s="173"/>
      <c r="J34" s="87"/>
      <c r="K34" s="87"/>
    </row>
    <row r="35" spans="2:11" ht="15" x14ac:dyDescent="0.35">
      <c r="B35" s="122" t="str">
        <f>IF('3. Heifer Sales'!B44=0," ",IF('3. Heifer Sales'!$E44&lt;=6,'3. Heifer Sales'!B44,"  "))</f>
        <v xml:space="preserve"> </v>
      </c>
      <c r="C35" s="124" t="str">
        <f>IF('3. Heifer Sales'!B44=0," ",IF('3. Heifer Sales'!$E44&lt;=6,'3. Heifer Sales'!G44,"  "))</f>
        <v xml:space="preserve"> </v>
      </c>
      <c r="D35" s="107" t="str">
        <f>IF('3. Heifer Sales'!$E44&lt;=6,'3. Heifer Sales'!N44,"  ")</f>
        <v xml:space="preserve"> </v>
      </c>
      <c r="E35" s="87"/>
      <c r="F35" s="122" t="str">
        <f>IF('3. Heifer Sales'!$E44&gt;6,'3. Heifer Sales'!B44,"  ")</f>
        <v xml:space="preserve">  </v>
      </c>
      <c r="G35" s="124" t="str">
        <f>IF('3. Heifer Sales'!$E44&gt;6,'3. Heifer Sales'!$G44,"  ")</f>
        <v xml:space="preserve">  </v>
      </c>
      <c r="H35" s="107" t="str">
        <f>IF('3. Heifer Sales'!$E44&gt;6,'3. Heifer Sales'!$N44,"  ")</f>
        <v xml:space="preserve">  </v>
      </c>
      <c r="I35" s="173"/>
      <c r="J35" s="87"/>
      <c r="K35" s="87"/>
    </row>
    <row r="36" spans="2:11" ht="15" x14ac:dyDescent="0.35">
      <c r="B36" s="122" t="str">
        <f>IF('3. Heifer Sales'!B45=0," ",IF('3. Heifer Sales'!$E45&lt;=6,'3. Heifer Sales'!B45,"  "))</f>
        <v xml:space="preserve"> </v>
      </c>
      <c r="C36" s="124" t="str">
        <f>IF('3. Heifer Sales'!B45=0," ",IF('3. Heifer Sales'!$E45&lt;=6,'3. Heifer Sales'!G45,"  "))</f>
        <v xml:space="preserve"> </v>
      </c>
      <c r="D36" s="107" t="str">
        <f>IF('3. Heifer Sales'!$E45&lt;=6,'3. Heifer Sales'!N45,"  ")</f>
        <v xml:space="preserve"> </v>
      </c>
      <c r="E36" s="87"/>
      <c r="F36" s="122" t="str">
        <f>IF('3. Heifer Sales'!$E45&gt;6,'3. Heifer Sales'!B45,"  ")</f>
        <v xml:space="preserve">  </v>
      </c>
      <c r="G36" s="124" t="str">
        <f>IF('3. Heifer Sales'!$E45&gt;6,'3. Heifer Sales'!$G45,"  ")</f>
        <v xml:space="preserve">  </v>
      </c>
      <c r="H36" s="107" t="str">
        <f>IF('3. Heifer Sales'!$E45&gt;6,'3. Heifer Sales'!$N45,"  ")</f>
        <v xml:space="preserve">  </v>
      </c>
      <c r="I36" s="173"/>
      <c r="J36" s="87"/>
      <c r="K36" s="87"/>
    </row>
    <row r="37" spans="2:11" ht="15" x14ac:dyDescent="0.35">
      <c r="B37" s="122" t="str">
        <f>IF('3. Heifer Sales'!B46=0," ",IF('3. Heifer Sales'!$E46&lt;=6,'3. Heifer Sales'!B46,"  "))</f>
        <v xml:space="preserve"> </v>
      </c>
      <c r="C37" s="124" t="str">
        <f>IF('3. Heifer Sales'!B46=0," ",IF('3. Heifer Sales'!$E46&lt;=6,'3. Heifer Sales'!G46,"  "))</f>
        <v xml:space="preserve"> </v>
      </c>
      <c r="D37" s="107" t="str">
        <f>IF('3. Heifer Sales'!$E46&lt;=6,'3. Heifer Sales'!N46,"  ")</f>
        <v xml:space="preserve"> </v>
      </c>
      <c r="E37" s="87"/>
      <c r="F37" s="122" t="str">
        <f>IF('3. Heifer Sales'!$E46&gt;6,'3. Heifer Sales'!B46,"  ")</f>
        <v xml:space="preserve">  </v>
      </c>
      <c r="G37" s="124" t="str">
        <f>IF('3. Heifer Sales'!$E46&gt;6,'3. Heifer Sales'!$G46,"  ")</f>
        <v xml:space="preserve">  </v>
      </c>
      <c r="H37" s="107" t="str">
        <f>IF('3. Heifer Sales'!$E46&gt;6,'3. Heifer Sales'!$N46,"  ")</f>
        <v xml:space="preserve">  </v>
      </c>
      <c r="I37" s="173"/>
      <c r="J37" s="87"/>
      <c r="K37" s="87"/>
    </row>
    <row r="38" spans="2:11" ht="15" x14ac:dyDescent="0.35">
      <c r="B38" s="122" t="str">
        <f>IF('3. Heifer Sales'!B47=0," ",IF('3. Heifer Sales'!$E47&lt;=6,'3. Heifer Sales'!B47,"  "))</f>
        <v xml:space="preserve"> </v>
      </c>
      <c r="C38" s="124" t="str">
        <f>IF('3. Heifer Sales'!B47=0," ",IF('3. Heifer Sales'!$E47&lt;=6,'3. Heifer Sales'!G47,"  "))</f>
        <v xml:space="preserve"> </v>
      </c>
      <c r="D38" s="107" t="str">
        <f>IF('3. Heifer Sales'!$E47&lt;=6,'3. Heifer Sales'!N47,"  ")</f>
        <v xml:space="preserve"> </v>
      </c>
      <c r="E38" s="87"/>
      <c r="F38" s="122" t="str">
        <f>IF('3. Heifer Sales'!$E47&gt;6,'3. Heifer Sales'!B47,"  ")</f>
        <v xml:space="preserve">  </v>
      </c>
      <c r="G38" s="124" t="str">
        <f>IF('3. Heifer Sales'!$E47&gt;6,'3. Heifer Sales'!$G47,"  ")</f>
        <v xml:space="preserve">  </v>
      </c>
      <c r="H38" s="107" t="str">
        <f>IF('3. Heifer Sales'!$E47&gt;6,'3. Heifer Sales'!$N47,"  ")</f>
        <v xml:space="preserve">  </v>
      </c>
      <c r="I38" s="173"/>
      <c r="J38" s="87"/>
      <c r="K38" s="87"/>
    </row>
    <row r="39" spans="2:11" ht="15" x14ac:dyDescent="0.35">
      <c r="B39" s="122" t="str">
        <f>IF('3. Heifer Sales'!B48=0," ",IF('3. Heifer Sales'!$E48&lt;=6,'3. Heifer Sales'!B48,"  "))</f>
        <v xml:space="preserve"> </v>
      </c>
      <c r="C39" s="124" t="str">
        <f>IF('3. Heifer Sales'!B48=0," ",IF('3. Heifer Sales'!$E48&lt;=6,'3. Heifer Sales'!G48,"  "))</f>
        <v xml:space="preserve"> </v>
      </c>
      <c r="D39" s="107" t="str">
        <f>IF('3. Heifer Sales'!$E48&lt;=6,'3. Heifer Sales'!N48,"  ")</f>
        <v xml:space="preserve"> </v>
      </c>
      <c r="E39" s="87"/>
      <c r="F39" s="122" t="str">
        <f>IF('3. Heifer Sales'!$E48&gt;6,'3. Heifer Sales'!B48,"  ")</f>
        <v xml:space="preserve">  </v>
      </c>
      <c r="G39" s="124" t="str">
        <f>IF('3. Heifer Sales'!$E48&gt;6,'3. Heifer Sales'!$G48,"  ")</f>
        <v xml:space="preserve">  </v>
      </c>
      <c r="H39" s="107" t="str">
        <f>IF('3. Heifer Sales'!$E48&gt;6,'3. Heifer Sales'!$N48,"  ")</f>
        <v xml:space="preserve">  </v>
      </c>
      <c r="I39" s="173"/>
      <c r="J39" s="87"/>
      <c r="K39" s="87"/>
    </row>
    <row r="40" spans="2:11" ht="15" x14ac:dyDescent="0.35">
      <c r="B40" s="122" t="str">
        <f>IF('3. Heifer Sales'!B49=0," ",IF('3. Heifer Sales'!$E49&lt;=6,'3. Heifer Sales'!B49,"  "))</f>
        <v xml:space="preserve"> </v>
      </c>
      <c r="C40" s="124" t="str">
        <f>IF('3. Heifer Sales'!B49=0," ",IF('3. Heifer Sales'!$E49&lt;=6,'3. Heifer Sales'!G49,"  "))</f>
        <v xml:space="preserve"> </v>
      </c>
      <c r="D40" s="107" t="str">
        <f>IF('3. Heifer Sales'!$E49&lt;=6,'3. Heifer Sales'!N49,"  ")</f>
        <v xml:space="preserve"> </v>
      </c>
      <c r="E40" s="87"/>
      <c r="F40" s="122" t="str">
        <f>IF('3. Heifer Sales'!$E49&gt;6,'3. Heifer Sales'!B49,"  ")</f>
        <v xml:space="preserve">  </v>
      </c>
      <c r="G40" s="124" t="str">
        <f>IF('3. Heifer Sales'!$E49&gt;6,'3. Heifer Sales'!$G49,"  ")</f>
        <v xml:space="preserve">  </v>
      </c>
      <c r="H40" s="107" t="str">
        <f>IF('3. Heifer Sales'!$E49&gt;6,'3. Heifer Sales'!$N49,"  ")</f>
        <v xml:space="preserve">  </v>
      </c>
      <c r="I40" s="173"/>
      <c r="J40" s="87"/>
      <c r="K40" s="87"/>
    </row>
    <row r="41" spans="2:11" ht="15" x14ac:dyDescent="0.35">
      <c r="B41" s="122" t="str">
        <f>IF('3. Heifer Sales'!B50=0," ",IF('3. Heifer Sales'!$E50&lt;=6,'3. Heifer Sales'!B50,"  "))</f>
        <v xml:space="preserve"> </v>
      </c>
      <c r="C41" s="124" t="str">
        <f>IF('3. Heifer Sales'!B50=0," ",IF('3. Heifer Sales'!$E50&lt;=6,'3. Heifer Sales'!G50,"  "))</f>
        <v xml:space="preserve"> </v>
      </c>
      <c r="D41" s="107" t="str">
        <f>IF('3. Heifer Sales'!$E50&lt;=6,'3. Heifer Sales'!N50,"  ")</f>
        <v xml:space="preserve"> </v>
      </c>
      <c r="E41" s="87"/>
      <c r="F41" s="122" t="str">
        <f>IF('3. Heifer Sales'!$E50&gt;6,'3. Heifer Sales'!B50,"  ")</f>
        <v xml:space="preserve">  </v>
      </c>
      <c r="G41" s="124" t="str">
        <f>IF('3. Heifer Sales'!$E50&gt;6,'3. Heifer Sales'!$G50,"  ")</f>
        <v xml:space="preserve">  </v>
      </c>
      <c r="H41" s="107" t="str">
        <f>IF('3. Heifer Sales'!$E50&gt;6,'3. Heifer Sales'!$N50,"  ")</f>
        <v xml:space="preserve">  </v>
      </c>
      <c r="I41" s="173"/>
      <c r="J41" s="87"/>
      <c r="K41" s="87"/>
    </row>
    <row r="42" spans="2:11" ht="15" x14ac:dyDescent="0.35">
      <c r="B42" s="122" t="str">
        <f>IF('3. Heifer Sales'!B51=0," ",IF('3. Heifer Sales'!$E51&lt;=6,'3. Heifer Sales'!B51,"  "))</f>
        <v xml:space="preserve"> </v>
      </c>
      <c r="C42" s="124" t="str">
        <f>IF('3. Heifer Sales'!B51=0," ",IF('3. Heifer Sales'!$E51&lt;=6,'3. Heifer Sales'!G51,"  "))</f>
        <v xml:space="preserve"> </v>
      </c>
      <c r="D42" s="107" t="str">
        <f>IF('3. Heifer Sales'!$E51&lt;=6,'3. Heifer Sales'!N51,"  ")</f>
        <v xml:space="preserve"> </v>
      </c>
      <c r="E42" s="87"/>
      <c r="F42" s="122" t="str">
        <f>IF('3. Heifer Sales'!$E51&gt;6,'3. Heifer Sales'!B51,"  ")</f>
        <v xml:space="preserve">  </v>
      </c>
      <c r="G42" s="124" t="str">
        <f>IF('3. Heifer Sales'!$E51&gt;6,'3. Heifer Sales'!$G51,"  ")</f>
        <v xml:space="preserve">  </v>
      </c>
      <c r="H42" s="107" t="str">
        <f>IF('3. Heifer Sales'!$E51&gt;6,'3. Heifer Sales'!$N51,"  ")</f>
        <v xml:space="preserve">  </v>
      </c>
      <c r="I42" s="173"/>
      <c r="J42" s="87"/>
      <c r="K42" s="87"/>
    </row>
    <row r="43" spans="2:11" ht="15" x14ac:dyDescent="0.35">
      <c r="B43" s="122" t="str">
        <f>IF('3. Heifer Sales'!B52=0," ",IF('3. Heifer Sales'!$E52&lt;=6,'3. Heifer Sales'!B52,"  "))</f>
        <v xml:space="preserve"> </v>
      </c>
      <c r="C43" s="124" t="str">
        <f>IF('3. Heifer Sales'!B52=0," ",IF('3. Heifer Sales'!$E52&lt;=6,'3. Heifer Sales'!G52,"  "))</f>
        <v xml:space="preserve"> </v>
      </c>
      <c r="D43" s="107" t="str">
        <f>IF('3. Heifer Sales'!$E52&lt;=6,'3. Heifer Sales'!N52,"  ")</f>
        <v xml:space="preserve"> </v>
      </c>
      <c r="E43" s="87"/>
      <c r="F43" s="122" t="str">
        <f>IF('3. Heifer Sales'!$E52&gt;6,'3. Heifer Sales'!B52,"  ")</f>
        <v xml:space="preserve">  </v>
      </c>
      <c r="G43" s="124" t="str">
        <f>IF('3. Heifer Sales'!$E52&gt;6,'3. Heifer Sales'!$G52,"  ")</f>
        <v xml:space="preserve">  </v>
      </c>
      <c r="H43" s="107" t="str">
        <f>IF('3. Heifer Sales'!$E52&gt;6,'3. Heifer Sales'!$N52,"  ")</f>
        <v xml:space="preserve">  </v>
      </c>
      <c r="I43" s="173"/>
      <c r="J43" s="87"/>
      <c r="K43" s="87"/>
    </row>
    <row r="44" spans="2:11" ht="15" x14ac:dyDescent="0.35">
      <c r="B44" s="122" t="str">
        <f>IF('3. Heifer Sales'!B53=0," ",IF('3. Heifer Sales'!$E53&lt;=6,'3. Heifer Sales'!B53,"  "))</f>
        <v xml:space="preserve"> </v>
      </c>
      <c r="C44" s="124" t="str">
        <f>IF('3. Heifer Sales'!B53=0," ",IF('3. Heifer Sales'!$E53&lt;=6,'3. Heifer Sales'!G53,"  "))</f>
        <v xml:space="preserve"> </v>
      </c>
      <c r="D44" s="107" t="str">
        <f>IF('3. Heifer Sales'!$E53&lt;=6,'3. Heifer Sales'!N53,"  ")</f>
        <v xml:space="preserve"> </v>
      </c>
      <c r="E44" s="87"/>
      <c r="F44" s="122" t="str">
        <f>IF('3. Heifer Sales'!$E53&gt;6,'3. Heifer Sales'!B53,"  ")</f>
        <v xml:space="preserve">  </v>
      </c>
      <c r="G44" s="124" t="str">
        <f>IF('3. Heifer Sales'!$E53&gt;6,'3. Heifer Sales'!$G53,"  ")</f>
        <v xml:space="preserve">  </v>
      </c>
      <c r="H44" s="107" t="str">
        <f>IF('3. Heifer Sales'!$E53&gt;6,'3. Heifer Sales'!$N53,"  ")</f>
        <v xml:space="preserve">  </v>
      </c>
      <c r="I44" s="173"/>
      <c r="J44" s="87"/>
      <c r="K44" s="87"/>
    </row>
    <row r="45" spans="2:11" ht="15" x14ac:dyDescent="0.35">
      <c r="B45" s="122" t="str">
        <f>IF('3. Heifer Sales'!B54=0," ",IF('3. Heifer Sales'!$E54&lt;=6,'3. Heifer Sales'!B54,"  "))</f>
        <v xml:space="preserve"> </v>
      </c>
      <c r="C45" s="124" t="str">
        <f>IF('3. Heifer Sales'!B54=0," ",IF('3. Heifer Sales'!$E54&lt;=6,'3. Heifer Sales'!G54,"  "))</f>
        <v xml:space="preserve"> </v>
      </c>
      <c r="D45" s="107" t="str">
        <f>IF('3. Heifer Sales'!$E54&lt;=6,'3. Heifer Sales'!N54,"  ")</f>
        <v xml:space="preserve"> </v>
      </c>
      <c r="E45" s="87"/>
      <c r="F45" s="122" t="str">
        <f>IF('3. Heifer Sales'!$E54&gt;6,'3. Heifer Sales'!B54,"  ")</f>
        <v xml:space="preserve">  </v>
      </c>
      <c r="G45" s="124" t="str">
        <f>IF('3. Heifer Sales'!$E54&gt;6,'3. Heifer Sales'!$G54,"  ")</f>
        <v xml:space="preserve">  </v>
      </c>
      <c r="H45" s="107" t="str">
        <f>IF('3. Heifer Sales'!$E54&gt;6,'3. Heifer Sales'!$N54,"  ")</f>
        <v xml:space="preserve">  </v>
      </c>
      <c r="I45" s="173"/>
      <c r="J45" s="87"/>
      <c r="K45" s="87"/>
    </row>
    <row r="46" spans="2:11" ht="15" x14ac:dyDescent="0.35">
      <c r="B46" s="122" t="str">
        <f>IF('3. Heifer Sales'!B55=0," ",IF('3. Heifer Sales'!$E55&lt;=6,'3. Heifer Sales'!B55,"  "))</f>
        <v xml:space="preserve"> </v>
      </c>
      <c r="C46" s="124" t="str">
        <f>IF('3. Heifer Sales'!B55=0," ",IF('3. Heifer Sales'!$E55&lt;=6,'3. Heifer Sales'!G55,"  "))</f>
        <v xml:space="preserve"> </v>
      </c>
      <c r="D46" s="107" t="str">
        <f>IF('3. Heifer Sales'!$E55&lt;=6,'3. Heifer Sales'!N55,"  ")</f>
        <v xml:space="preserve"> </v>
      </c>
      <c r="E46" s="87"/>
      <c r="F46" s="122" t="str">
        <f>IF('3. Heifer Sales'!$E55&gt;6,'3. Heifer Sales'!B55,"  ")</f>
        <v xml:space="preserve">  </v>
      </c>
      <c r="G46" s="124" t="str">
        <f>IF('3. Heifer Sales'!$E55&gt;6,'3. Heifer Sales'!$G55,"  ")</f>
        <v xml:space="preserve">  </v>
      </c>
      <c r="H46" s="107" t="str">
        <f>IF('3. Heifer Sales'!$E55&gt;6,'3. Heifer Sales'!$N55,"  ")</f>
        <v xml:space="preserve">  </v>
      </c>
      <c r="I46" s="173"/>
      <c r="J46" s="87"/>
      <c r="K46" s="87"/>
    </row>
    <row r="47" spans="2:11" ht="15" x14ac:dyDescent="0.35">
      <c r="B47" s="122" t="str">
        <f>IF('3. Heifer Sales'!B56=0," ",IF('3. Heifer Sales'!$E56&lt;=6,'3. Heifer Sales'!B56,"  "))</f>
        <v xml:space="preserve"> </v>
      </c>
      <c r="C47" s="124" t="str">
        <f>IF('3. Heifer Sales'!B56=0," ",IF('3. Heifer Sales'!$E56&lt;=6,'3. Heifer Sales'!G56,"  "))</f>
        <v xml:space="preserve"> </v>
      </c>
      <c r="D47" s="107" t="str">
        <f>IF('3. Heifer Sales'!$E56&lt;=6,'3. Heifer Sales'!N56,"  ")</f>
        <v xml:space="preserve"> </v>
      </c>
      <c r="E47" s="87"/>
      <c r="F47" s="122" t="str">
        <f>IF('3. Heifer Sales'!$E56&gt;6,'3. Heifer Sales'!B56,"  ")</f>
        <v xml:space="preserve">  </v>
      </c>
      <c r="G47" s="124" t="str">
        <f>IF('3. Heifer Sales'!$E56&gt;6,'3. Heifer Sales'!$G56,"  ")</f>
        <v xml:space="preserve">  </v>
      </c>
      <c r="H47" s="107" t="str">
        <f>IF('3. Heifer Sales'!$E56&gt;6,'3. Heifer Sales'!$N56,"  ")</f>
        <v xml:space="preserve">  </v>
      </c>
      <c r="I47" s="173"/>
      <c r="J47" s="87"/>
      <c r="K47" s="87"/>
    </row>
    <row r="48" spans="2:11" ht="15" x14ac:dyDescent="0.35">
      <c r="B48" s="122" t="str">
        <f>IF('3. Heifer Sales'!B57=0," ",IF('3. Heifer Sales'!$E57&lt;=6,'3. Heifer Sales'!B57,"  "))</f>
        <v xml:space="preserve"> </v>
      </c>
      <c r="C48" s="124" t="str">
        <f>IF('3. Heifer Sales'!B57=0," ",IF('3. Heifer Sales'!$E57&lt;=6,'3. Heifer Sales'!G57,"  "))</f>
        <v xml:space="preserve"> </v>
      </c>
      <c r="D48" s="107" t="str">
        <f>IF('3. Heifer Sales'!$E57&lt;=6,'3. Heifer Sales'!N57,"  ")</f>
        <v xml:space="preserve"> </v>
      </c>
      <c r="E48" s="87"/>
      <c r="F48" s="122" t="str">
        <f>IF('3. Heifer Sales'!$E57&gt;6,'3. Heifer Sales'!B57,"  ")</f>
        <v xml:space="preserve">  </v>
      </c>
      <c r="G48" s="124" t="str">
        <f>IF('3. Heifer Sales'!$E57&gt;6,'3. Heifer Sales'!$G57,"  ")</f>
        <v xml:space="preserve">  </v>
      </c>
      <c r="H48" s="107" t="str">
        <f>IF('3. Heifer Sales'!$E57&gt;6,'3. Heifer Sales'!$N57,"  ")</f>
        <v xml:space="preserve">  </v>
      </c>
      <c r="I48" s="173"/>
      <c r="J48" s="87"/>
      <c r="K48" s="87"/>
    </row>
    <row r="49" spans="2:11" ht="15" x14ac:dyDescent="0.35">
      <c r="B49" s="122" t="str">
        <f>IF('3. Heifer Sales'!B58=0," ",IF('3. Heifer Sales'!$E58&lt;=6,'3. Heifer Sales'!B58,"  "))</f>
        <v xml:space="preserve"> </v>
      </c>
      <c r="C49" s="124" t="str">
        <f>IF('3. Heifer Sales'!B58=0," ",IF('3. Heifer Sales'!$E58&lt;=6,'3. Heifer Sales'!G58,"  "))</f>
        <v xml:space="preserve"> </v>
      </c>
      <c r="D49" s="107" t="str">
        <f>IF('3. Heifer Sales'!$E58&lt;=6,'3. Heifer Sales'!N58,"  ")</f>
        <v xml:space="preserve"> </v>
      </c>
      <c r="E49" s="87"/>
      <c r="F49" s="122" t="str">
        <f>IF('3. Heifer Sales'!$E58&gt;6,'3. Heifer Sales'!B58,"  ")</f>
        <v xml:space="preserve">  </v>
      </c>
      <c r="G49" s="124" t="str">
        <f>IF('3. Heifer Sales'!$E58&gt;6,'3. Heifer Sales'!$G58,"  ")</f>
        <v xml:space="preserve">  </v>
      </c>
      <c r="H49" s="107" t="str">
        <f>IF('3. Heifer Sales'!$E58&gt;6,'3. Heifer Sales'!$N58,"  ")</f>
        <v xml:space="preserve">  </v>
      </c>
      <c r="I49" s="173"/>
      <c r="J49" s="87"/>
      <c r="K49" s="87"/>
    </row>
    <row r="50" spans="2:11" ht="15" x14ac:dyDescent="0.35">
      <c r="B50" s="122" t="str">
        <f>IF('3. Heifer Sales'!B59=0," ",IF('3. Heifer Sales'!$E59&lt;=6,'3. Heifer Sales'!B59,"  "))</f>
        <v xml:space="preserve"> </v>
      </c>
      <c r="C50" s="124" t="str">
        <f>IF('3. Heifer Sales'!B59=0," ",IF('3. Heifer Sales'!$E59&lt;=6,'3. Heifer Sales'!G59,"  "))</f>
        <v xml:space="preserve"> </v>
      </c>
      <c r="D50" s="107" t="str">
        <f>IF('3. Heifer Sales'!$E59&lt;=6,'3. Heifer Sales'!N59,"  ")</f>
        <v xml:space="preserve"> </v>
      </c>
      <c r="E50" s="87"/>
      <c r="F50" s="122" t="str">
        <f>IF('3. Heifer Sales'!$E59&gt;6,'3. Heifer Sales'!B59,"  ")</f>
        <v xml:space="preserve">  </v>
      </c>
      <c r="G50" s="124" t="str">
        <f>IF('3. Heifer Sales'!$E59&gt;6,'3. Heifer Sales'!$G59,"  ")</f>
        <v xml:space="preserve">  </v>
      </c>
      <c r="H50" s="107" t="str">
        <f>IF('3. Heifer Sales'!$E59&gt;6,'3. Heifer Sales'!$N59,"  ")</f>
        <v xml:space="preserve">  </v>
      </c>
      <c r="I50" s="173"/>
      <c r="J50" s="87"/>
      <c r="K50" s="87"/>
    </row>
    <row r="51" spans="2:11" ht="15" x14ac:dyDescent="0.35">
      <c r="B51" s="122" t="str">
        <f>IF('3. Heifer Sales'!B60=0," ",IF('3. Heifer Sales'!$E60&lt;=6,'3. Heifer Sales'!B60,"  "))</f>
        <v xml:space="preserve"> </v>
      </c>
      <c r="C51" s="124" t="str">
        <f>IF('3. Heifer Sales'!B60=0," ",IF('3. Heifer Sales'!$E60&lt;=6,'3. Heifer Sales'!G60,"  "))</f>
        <v xml:space="preserve"> </v>
      </c>
      <c r="D51" s="107" t="str">
        <f>IF('3. Heifer Sales'!$E60&lt;=6,'3. Heifer Sales'!N60,"  ")</f>
        <v xml:space="preserve"> </v>
      </c>
      <c r="E51" s="87"/>
      <c r="F51" s="122" t="str">
        <f>IF('3. Heifer Sales'!$E60&gt;6,'3. Heifer Sales'!B60,"  ")</f>
        <v xml:space="preserve">  </v>
      </c>
      <c r="G51" s="124" t="str">
        <f>IF('3. Heifer Sales'!$E60&gt;6,'3. Heifer Sales'!$G60,"  ")</f>
        <v xml:space="preserve">  </v>
      </c>
      <c r="H51" s="107" t="str">
        <f>IF('3. Heifer Sales'!$E60&gt;6,'3. Heifer Sales'!$N60,"  ")</f>
        <v xml:space="preserve">  </v>
      </c>
      <c r="I51" s="173"/>
      <c r="J51" s="87"/>
      <c r="K51" s="87"/>
    </row>
    <row r="52" spans="2:11" ht="15" x14ac:dyDescent="0.35">
      <c r="B52" s="122" t="str">
        <f>IF('3. Heifer Sales'!B61=0," ",IF('3. Heifer Sales'!$E61&lt;=6,'3. Heifer Sales'!B61,"  "))</f>
        <v xml:space="preserve"> </v>
      </c>
      <c r="C52" s="124" t="str">
        <f>IF('3. Heifer Sales'!B61=0," ",IF('3. Heifer Sales'!$E61&lt;=6,'3. Heifer Sales'!G61,"  "))</f>
        <v xml:space="preserve"> </v>
      </c>
      <c r="D52" s="107" t="str">
        <f>IF('3. Heifer Sales'!$E61&lt;=6,'3. Heifer Sales'!N61,"  ")</f>
        <v xml:space="preserve"> </v>
      </c>
      <c r="E52" s="87"/>
      <c r="F52" s="122" t="str">
        <f>IF('3. Heifer Sales'!$E61&gt;6,'3. Heifer Sales'!B61,"  ")</f>
        <v xml:space="preserve">  </v>
      </c>
      <c r="G52" s="124" t="str">
        <f>IF('3. Heifer Sales'!$E61&gt;6,'3. Heifer Sales'!$G61,"  ")</f>
        <v xml:space="preserve">  </v>
      </c>
      <c r="H52" s="107" t="str">
        <f>IF('3. Heifer Sales'!$E61&gt;6,'3. Heifer Sales'!$N61,"  ")</f>
        <v xml:space="preserve">  </v>
      </c>
      <c r="I52" s="173"/>
      <c r="J52" s="87"/>
      <c r="K52" s="87"/>
    </row>
    <row r="53" spans="2:11" ht="15" x14ac:dyDescent="0.35">
      <c r="B53" s="122" t="str">
        <f>IF('3. Heifer Sales'!B62=0," ",IF('3. Heifer Sales'!$E62&lt;=6,'3. Heifer Sales'!B62,"  "))</f>
        <v xml:space="preserve"> </v>
      </c>
      <c r="C53" s="124" t="str">
        <f>IF('3. Heifer Sales'!B62=0," ",IF('3. Heifer Sales'!$E62&lt;=6,'3. Heifer Sales'!G62,"  "))</f>
        <v xml:space="preserve"> </v>
      </c>
      <c r="D53" s="107" t="str">
        <f>IF('3. Heifer Sales'!$E62&lt;=6,'3. Heifer Sales'!N62,"  ")</f>
        <v xml:space="preserve"> </v>
      </c>
      <c r="E53" s="87"/>
      <c r="F53" s="122" t="str">
        <f>IF('3. Heifer Sales'!$E62&gt;6,'3. Heifer Sales'!B62,"  ")</f>
        <v xml:space="preserve">  </v>
      </c>
      <c r="G53" s="124" t="str">
        <f>IF('3. Heifer Sales'!$E62&gt;6,'3. Heifer Sales'!$G62,"  ")</f>
        <v xml:space="preserve">  </v>
      </c>
      <c r="H53" s="107" t="str">
        <f>IF('3. Heifer Sales'!$E62&gt;6,'3. Heifer Sales'!$N62,"  ")</f>
        <v xml:space="preserve">  </v>
      </c>
      <c r="I53" s="173"/>
      <c r="J53" s="87"/>
      <c r="K53" s="87"/>
    </row>
    <row r="54" spans="2:11" ht="15" x14ac:dyDescent="0.35">
      <c r="B54" s="122" t="str">
        <f>IF('3. Heifer Sales'!B63=0," ",IF('3. Heifer Sales'!$E63&lt;=6,'3. Heifer Sales'!B63,"  "))</f>
        <v xml:space="preserve"> </v>
      </c>
      <c r="C54" s="124" t="str">
        <f>IF('3. Heifer Sales'!B63=0," ",IF('3. Heifer Sales'!$E63&lt;=6,'3. Heifer Sales'!G63,"  "))</f>
        <v xml:space="preserve"> </v>
      </c>
      <c r="D54" s="107" t="str">
        <f>IF('3. Heifer Sales'!$E63&lt;=6,'3. Heifer Sales'!N63,"  ")</f>
        <v xml:space="preserve"> </v>
      </c>
      <c r="E54" s="87"/>
      <c r="F54" s="122" t="str">
        <f>IF('3. Heifer Sales'!$E63&gt;6,'3. Heifer Sales'!B63,"  ")</f>
        <v xml:space="preserve">  </v>
      </c>
      <c r="G54" s="124" t="str">
        <f>IF('3. Heifer Sales'!$E63&gt;6,'3. Heifer Sales'!$G63,"  ")</f>
        <v xml:space="preserve">  </v>
      </c>
      <c r="H54" s="107" t="str">
        <f>IF('3. Heifer Sales'!$E63&gt;6,'3. Heifer Sales'!$N63,"  ")</f>
        <v xml:space="preserve">  </v>
      </c>
      <c r="I54" s="173"/>
      <c r="J54" s="87"/>
      <c r="K54" s="87"/>
    </row>
    <row r="55" spans="2:11" ht="15" x14ac:dyDescent="0.35">
      <c r="B55" s="122" t="str">
        <f>IF('3. Heifer Sales'!B64=0," ",IF('3. Heifer Sales'!$E64&lt;=6,'3. Heifer Sales'!B64,"  "))</f>
        <v xml:space="preserve"> </v>
      </c>
      <c r="C55" s="124" t="str">
        <f>IF('3. Heifer Sales'!B64=0," ",IF('3. Heifer Sales'!$E64&lt;=6,'3. Heifer Sales'!G64,"  "))</f>
        <v xml:space="preserve"> </v>
      </c>
      <c r="D55" s="107" t="str">
        <f>IF('3. Heifer Sales'!$E64&lt;=6,'3. Heifer Sales'!N64,"  ")</f>
        <v xml:space="preserve"> </v>
      </c>
      <c r="E55" s="87"/>
      <c r="F55" s="122" t="str">
        <f>IF('3. Heifer Sales'!$E64&gt;6,'3. Heifer Sales'!B64,"  ")</f>
        <v xml:space="preserve">  </v>
      </c>
      <c r="G55" s="124" t="str">
        <f>IF('3. Heifer Sales'!$E64&gt;6,'3. Heifer Sales'!$G64,"  ")</f>
        <v xml:space="preserve">  </v>
      </c>
      <c r="H55" s="107" t="str">
        <f>IF('3. Heifer Sales'!$E64&gt;6,'3. Heifer Sales'!$N64,"  ")</f>
        <v xml:space="preserve">  </v>
      </c>
      <c r="I55" s="173"/>
      <c r="J55" s="87"/>
      <c r="K55" s="87"/>
    </row>
    <row r="56" spans="2:11" ht="15" x14ac:dyDescent="0.35">
      <c r="B56" s="122" t="s">
        <v>0</v>
      </c>
      <c r="C56" s="124">
        <f>SUM(C9:C55)</f>
        <v>0</v>
      </c>
      <c r="D56" s="107"/>
      <c r="E56" s="87"/>
      <c r="F56" s="122"/>
      <c r="G56" s="124">
        <f>SUM(G9:G55)</f>
        <v>0</v>
      </c>
      <c r="H56" s="107"/>
      <c r="I56" s="173"/>
      <c r="J56" s="87"/>
      <c r="K56" s="87"/>
    </row>
    <row r="57" spans="2:11" ht="15" x14ac:dyDescent="0.35">
      <c r="B57" s="122"/>
      <c r="C57" s="124"/>
      <c r="D57" s="107"/>
      <c r="E57" s="87"/>
      <c r="F57" s="122"/>
      <c r="G57" s="124"/>
      <c r="H57" s="107"/>
      <c r="I57" s="173"/>
      <c r="J57" s="87"/>
      <c r="K57" s="87"/>
    </row>
    <row r="58" spans="2:11" ht="15" x14ac:dyDescent="0.35">
      <c r="B58" s="122"/>
      <c r="C58" s="124"/>
      <c r="D58" s="107"/>
      <c r="E58" s="87"/>
      <c r="F58" s="122"/>
      <c r="G58" s="124"/>
      <c r="H58" s="107"/>
      <c r="I58" s="173"/>
      <c r="J58" s="87"/>
      <c r="K58" s="87"/>
    </row>
    <row r="59" spans="2:11" ht="15" x14ac:dyDescent="0.35">
      <c r="B59" s="122"/>
      <c r="C59" s="124"/>
      <c r="D59" s="107"/>
      <c r="E59" s="87"/>
      <c r="F59" s="122"/>
      <c r="G59" s="124"/>
      <c r="H59" s="107"/>
      <c r="I59" s="173"/>
      <c r="J59" s="87"/>
      <c r="K59" s="87"/>
    </row>
    <row r="60" spans="2:11" ht="15" x14ac:dyDescent="0.35">
      <c r="B60" s="122"/>
      <c r="C60" s="124"/>
      <c r="D60" s="107"/>
      <c r="E60" s="87"/>
      <c r="F60" s="122"/>
      <c r="G60" s="124"/>
      <c r="H60" s="107"/>
      <c r="I60" s="173"/>
      <c r="J60" s="87"/>
      <c r="K60" s="87"/>
    </row>
    <row r="61" spans="2:11" ht="15" x14ac:dyDescent="0.35">
      <c r="B61" s="122"/>
      <c r="C61" s="124"/>
      <c r="D61" s="107"/>
      <c r="E61" s="87"/>
      <c r="F61" s="122"/>
      <c r="G61" s="124"/>
      <c r="H61" s="107"/>
      <c r="I61" s="173"/>
      <c r="J61" s="87"/>
      <c r="K61" s="87"/>
    </row>
    <row r="62" spans="2:11" ht="15" x14ac:dyDescent="0.35">
      <c r="B62" s="122"/>
      <c r="C62" s="124"/>
      <c r="D62" s="107"/>
      <c r="E62" s="87"/>
      <c r="F62" s="122"/>
      <c r="G62" s="124"/>
      <c r="H62" s="107"/>
      <c r="I62" s="173"/>
      <c r="J62" s="87"/>
      <c r="K62" s="87"/>
    </row>
    <row r="63" spans="2:11" ht="15" x14ac:dyDescent="0.35">
      <c r="B63" s="87"/>
      <c r="C63" s="87"/>
      <c r="D63" s="87"/>
      <c r="E63" s="87"/>
      <c r="F63" s="87"/>
      <c r="G63" s="87"/>
      <c r="H63" s="87"/>
      <c r="I63" s="173"/>
      <c r="J63" s="87"/>
      <c r="K63" s="87"/>
    </row>
    <row r="64" spans="2:11" ht="15" x14ac:dyDescent="0.35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 ht="15" x14ac:dyDescent="0.35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 ht="15" x14ac:dyDescent="0.35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 ht="15" x14ac:dyDescent="0.35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 ht="15" x14ac:dyDescent="0.35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 ht="15" x14ac:dyDescent="0.35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 ht="15" x14ac:dyDescent="0.35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 ht="15" x14ac:dyDescent="0.35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 ht="15" x14ac:dyDescent="0.35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 ht="15" x14ac:dyDescent="0.35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 ht="15" x14ac:dyDescent="0.35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 ht="15" x14ac:dyDescent="0.35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 ht="15" x14ac:dyDescent="0.35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 ht="15" x14ac:dyDescent="0.35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 ht="15" x14ac:dyDescent="0.35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 ht="15" x14ac:dyDescent="0.35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 ht="15" x14ac:dyDescent="0.35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 ht="15" x14ac:dyDescent="0.35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 ht="15" x14ac:dyDescent="0.35">
      <c r="B82" s="87"/>
      <c r="C82" s="87"/>
      <c r="D82" s="87"/>
      <c r="E82" s="87"/>
      <c r="F82" s="87"/>
      <c r="G82" s="87"/>
      <c r="H82" s="87"/>
      <c r="I82" s="87"/>
      <c r="J82" s="87"/>
      <c r="K82" s="87"/>
    </row>
  </sheetData>
  <sheetProtection sheet="1" objects="1" scenarios="1"/>
  <mergeCells count="2">
    <mergeCell ref="B6:D6"/>
    <mergeCell ref="B1:I1"/>
  </mergeCells>
  <printOptions gridLines="1"/>
  <pageMargins left="0.95" right="0.2" top="0.75" bottom="0.75" header="0.3" footer="0.3"/>
  <pageSetup scale="81" orientation="portrait" r:id="rId1"/>
  <headerFooter>
    <oddFooter xml:space="preserve">&amp;L&amp;F&amp;R&amp;A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G46"/>
  <sheetViews>
    <sheetView topLeftCell="A11" workbookViewId="0">
      <selection activeCell="B37" sqref="B37"/>
    </sheetView>
  </sheetViews>
  <sheetFormatPr defaultRowHeight="12.45" x14ac:dyDescent="0.3"/>
  <cols>
    <col min="2" max="2" width="18.84375" customWidth="1"/>
    <col min="3" max="3" width="18.69140625" customWidth="1"/>
    <col min="4" max="4" width="11.84375" customWidth="1"/>
    <col min="5" max="5" width="18.15234375" customWidth="1"/>
  </cols>
  <sheetData>
    <row r="1" spans="2:6" ht="15.45" x14ac:dyDescent="0.4">
      <c r="B1" s="26" t="s">
        <v>71</v>
      </c>
      <c r="C1" s="27"/>
      <c r="D1" s="27"/>
      <c r="E1" s="27"/>
      <c r="F1" s="27"/>
    </row>
    <row r="2" spans="2:6" ht="15" x14ac:dyDescent="0.35">
      <c r="B2" s="27"/>
      <c r="C2" s="27" t="s">
        <v>72</v>
      </c>
      <c r="D2" s="27" t="s">
        <v>73</v>
      </c>
      <c r="E2" s="27" t="s">
        <v>74</v>
      </c>
      <c r="F2" s="27"/>
    </row>
    <row r="3" spans="2:6" ht="15" x14ac:dyDescent="0.35">
      <c r="B3" s="87" t="s">
        <v>181</v>
      </c>
      <c r="C3" s="27"/>
      <c r="D3" s="27" t="s">
        <v>70</v>
      </c>
      <c r="E3" s="27" t="s">
        <v>75</v>
      </c>
      <c r="F3" s="27"/>
    </row>
    <row r="4" spans="2:6" ht="15" x14ac:dyDescent="0.35">
      <c r="B4" s="85" t="s">
        <v>94</v>
      </c>
      <c r="C4" s="86">
        <v>0</v>
      </c>
      <c r="D4" s="60">
        <f>IF($C$14=0,0,((C4/$C$14)*$D$14))</f>
        <v>0</v>
      </c>
      <c r="E4" s="60"/>
      <c r="F4" s="60"/>
    </row>
    <row r="5" spans="2:6" ht="15" x14ac:dyDescent="0.35">
      <c r="B5" s="85" t="s">
        <v>94</v>
      </c>
      <c r="C5" s="86">
        <v>0</v>
      </c>
      <c r="D5" s="60">
        <f t="shared" ref="D5:D13" si="0">IF($C$14=0,0,((C5/$C$14)*$D$14))</f>
        <v>0</v>
      </c>
      <c r="E5" s="60"/>
      <c r="F5" s="60"/>
    </row>
    <row r="6" spans="2:6" ht="15" x14ac:dyDescent="0.35">
      <c r="B6" s="85" t="s">
        <v>94</v>
      </c>
      <c r="C6" s="86">
        <v>0</v>
      </c>
      <c r="D6" s="60">
        <f t="shared" si="0"/>
        <v>0</v>
      </c>
      <c r="E6" s="27"/>
      <c r="F6" s="60"/>
    </row>
    <row r="7" spans="2:6" ht="15" x14ac:dyDescent="0.35">
      <c r="B7" s="85" t="s">
        <v>94</v>
      </c>
      <c r="C7" s="86">
        <v>0</v>
      </c>
      <c r="D7" s="60">
        <f t="shared" si="0"/>
        <v>0</v>
      </c>
      <c r="E7" s="27"/>
      <c r="F7" s="60"/>
    </row>
    <row r="8" spans="2:6" ht="15" x14ac:dyDescent="0.35">
      <c r="B8" s="85" t="s">
        <v>69</v>
      </c>
      <c r="C8" s="86">
        <v>0</v>
      </c>
      <c r="D8" s="60">
        <f t="shared" si="0"/>
        <v>0</v>
      </c>
      <c r="E8" s="27"/>
      <c r="F8" s="60"/>
    </row>
    <row r="9" spans="2:6" ht="15" x14ac:dyDescent="0.35">
      <c r="B9" s="85" t="s">
        <v>69</v>
      </c>
      <c r="C9" s="86">
        <v>0</v>
      </c>
      <c r="D9" s="60">
        <f t="shared" si="0"/>
        <v>0</v>
      </c>
      <c r="E9" s="27"/>
      <c r="F9" s="60"/>
    </row>
    <row r="10" spans="2:6" ht="15" x14ac:dyDescent="0.35">
      <c r="B10" s="85" t="s">
        <v>69</v>
      </c>
      <c r="C10" s="86">
        <v>0</v>
      </c>
      <c r="D10" s="60">
        <f t="shared" si="0"/>
        <v>0</v>
      </c>
      <c r="E10" s="27"/>
      <c r="F10" s="60"/>
    </row>
    <row r="11" spans="2:6" ht="15" x14ac:dyDescent="0.35">
      <c r="B11" s="85" t="s">
        <v>69</v>
      </c>
      <c r="C11" s="86">
        <v>0</v>
      </c>
      <c r="D11" s="60">
        <f t="shared" si="0"/>
        <v>0</v>
      </c>
      <c r="E11" s="27"/>
      <c r="F11" s="60"/>
    </row>
    <row r="12" spans="2:6" ht="15" x14ac:dyDescent="0.35">
      <c r="B12" s="85" t="s">
        <v>69</v>
      </c>
      <c r="C12" s="86">
        <v>0</v>
      </c>
      <c r="D12" s="60">
        <f t="shared" si="0"/>
        <v>0</v>
      </c>
      <c r="E12" s="27"/>
      <c r="F12" s="60"/>
    </row>
    <row r="13" spans="2:6" ht="15" x14ac:dyDescent="0.35">
      <c r="B13" s="85" t="s">
        <v>69</v>
      </c>
      <c r="C13" s="86">
        <v>0</v>
      </c>
      <c r="D13" s="60">
        <f t="shared" si="0"/>
        <v>0</v>
      </c>
      <c r="E13" s="27"/>
      <c r="F13" s="60"/>
    </row>
    <row r="14" spans="2:6" ht="15" x14ac:dyDescent="0.35">
      <c r="B14" s="61" t="s">
        <v>0</v>
      </c>
      <c r="C14" s="60">
        <f>SUM(C4:C13)</f>
        <v>0</v>
      </c>
      <c r="D14" s="86">
        <v>0</v>
      </c>
      <c r="E14" s="60">
        <f>C14-D14</f>
        <v>0</v>
      </c>
      <c r="F14" s="60"/>
    </row>
    <row r="15" spans="2:6" ht="15" x14ac:dyDescent="0.35">
      <c r="B15" s="27" t="s">
        <v>76</v>
      </c>
      <c r="C15" s="27"/>
      <c r="D15" s="27" t="s">
        <v>88</v>
      </c>
      <c r="E15" s="27"/>
      <c r="F15" s="27"/>
    </row>
    <row r="16" spans="2:6" ht="15" x14ac:dyDescent="0.35">
      <c r="B16" s="27" t="s">
        <v>77</v>
      </c>
      <c r="C16" s="27"/>
      <c r="D16" s="27"/>
      <c r="E16" s="27"/>
      <c r="F16" s="27"/>
    </row>
    <row r="17" spans="2:7" ht="15" x14ac:dyDescent="0.35">
      <c r="B17" s="27" t="s">
        <v>78</v>
      </c>
      <c r="C17" s="27"/>
      <c r="D17" s="27"/>
      <c r="E17" s="27"/>
      <c r="F17" s="27"/>
    </row>
    <row r="18" spans="2:7" ht="15" x14ac:dyDescent="0.35">
      <c r="B18" s="27"/>
      <c r="C18" s="27"/>
      <c r="D18" s="27"/>
      <c r="E18" s="27"/>
      <c r="F18" s="27"/>
    </row>
    <row r="19" spans="2:7" ht="15" x14ac:dyDescent="0.35">
      <c r="B19" s="27" t="s">
        <v>79</v>
      </c>
      <c r="C19" s="27"/>
      <c r="D19" s="27"/>
      <c r="E19" s="27"/>
      <c r="F19" s="27"/>
    </row>
    <row r="20" spans="2:7" ht="15" x14ac:dyDescent="0.35">
      <c r="B20" s="27" t="s">
        <v>80</v>
      </c>
      <c r="C20" s="27"/>
      <c r="D20" s="27"/>
      <c r="E20" s="27"/>
      <c r="F20" s="27"/>
    </row>
    <row r="21" spans="2:7" ht="15" x14ac:dyDescent="0.35">
      <c r="B21" s="220" t="s">
        <v>182</v>
      </c>
      <c r="C21" s="221"/>
      <c r="D21" s="221"/>
      <c r="E21" s="221"/>
      <c r="F21" s="221"/>
      <c r="G21" s="221"/>
    </row>
    <row r="22" spans="2:7" ht="15" x14ac:dyDescent="0.35">
      <c r="B22" s="220"/>
      <c r="C22" s="221"/>
      <c r="D22" s="221"/>
      <c r="E22" s="221"/>
      <c r="F22" s="221"/>
      <c r="G22" s="221"/>
    </row>
    <row r="23" spans="2:7" ht="15" x14ac:dyDescent="0.35">
      <c r="B23" s="170"/>
      <c r="C23" s="171"/>
      <c r="D23" s="171"/>
      <c r="E23" s="171"/>
      <c r="F23" s="171"/>
      <c r="G23" s="171"/>
    </row>
    <row r="24" spans="2:7" ht="15.9" thickBot="1" x14ac:dyDescent="0.45">
      <c r="B24" s="26" t="s">
        <v>136</v>
      </c>
      <c r="C24" s="87"/>
      <c r="D24" s="87"/>
      <c r="E24" s="87"/>
    </row>
    <row r="25" spans="2:7" ht="15.9" thickTop="1" thickBot="1" x14ac:dyDescent="0.4">
      <c r="B25" s="62"/>
      <c r="C25" s="63"/>
      <c r="D25" s="74">
        <v>200</v>
      </c>
      <c r="E25" s="118" t="s">
        <v>135</v>
      </c>
    </row>
    <row r="26" spans="2:7" ht="15.9" thickTop="1" thickBot="1" x14ac:dyDescent="0.4">
      <c r="B26" s="75">
        <v>1</v>
      </c>
      <c r="C26" s="117" t="s">
        <v>134</v>
      </c>
      <c r="D26" s="67">
        <f>B26*D25</f>
        <v>200</v>
      </c>
      <c r="E26" s="68" t="s">
        <v>83</v>
      </c>
    </row>
    <row r="27" spans="2:7" ht="15.9" thickTop="1" thickBot="1" x14ac:dyDescent="0.4">
      <c r="B27" s="65"/>
      <c r="C27" s="66"/>
      <c r="D27" s="67"/>
      <c r="E27" s="68"/>
    </row>
    <row r="28" spans="2:7" ht="15.9" thickTop="1" thickBot="1" x14ac:dyDescent="0.4">
      <c r="B28" s="74">
        <v>20</v>
      </c>
      <c r="C28" s="71" t="s">
        <v>87</v>
      </c>
      <c r="D28" s="72">
        <f>D26/B28</f>
        <v>10</v>
      </c>
      <c r="E28" s="73" t="s">
        <v>85</v>
      </c>
    </row>
    <row r="29" spans="2:7" ht="15.45" thickTop="1" x14ac:dyDescent="0.35">
      <c r="B29" s="27"/>
      <c r="C29" s="27"/>
      <c r="D29" s="27"/>
      <c r="E29" s="27"/>
      <c r="F29" s="27"/>
    </row>
    <row r="30" spans="2:7" ht="15" x14ac:dyDescent="0.35">
      <c r="B30" s="27"/>
      <c r="C30" s="27"/>
      <c r="D30" s="27"/>
      <c r="E30" s="27"/>
      <c r="F30" s="27"/>
    </row>
    <row r="31" spans="2:7" ht="15.9" thickBot="1" x14ac:dyDescent="0.45">
      <c r="B31" s="26" t="s">
        <v>133</v>
      </c>
      <c r="C31" s="27"/>
      <c r="D31" s="27"/>
      <c r="E31" s="27"/>
      <c r="F31" s="27"/>
    </row>
    <row r="32" spans="2:7" ht="15.9" thickTop="1" thickBot="1" x14ac:dyDescent="0.4">
      <c r="B32" s="62"/>
      <c r="C32" s="63"/>
      <c r="D32" s="74">
        <v>100</v>
      </c>
      <c r="E32" s="64" t="s">
        <v>81</v>
      </c>
      <c r="F32" s="27"/>
    </row>
    <row r="33" spans="2:6" ht="15.9" thickTop="1" thickBot="1" x14ac:dyDescent="0.4">
      <c r="B33" s="75">
        <v>3.75</v>
      </c>
      <c r="C33" s="66" t="s">
        <v>82</v>
      </c>
      <c r="D33" s="67">
        <f>B33*D32</f>
        <v>375</v>
      </c>
      <c r="E33" s="68" t="s">
        <v>83</v>
      </c>
      <c r="F33" s="27"/>
    </row>
    <row r="34" spans="2:6" ht="15.9" thickTop="1" thickBot="1" x14ac:dyDescent="0.4">
      <c r="B34" s="65"/>
      <c r="C34" s="66"/>
      <c r="D34" s="67"/>
      <c r="E34" s="68"/>
      <c r="F34" s="27"/>
    </row>
    <row r="35" spans="2:6" ht="15.9" thickTop="1" thickBot="1" x14ac:dyDescent="0.4">
      <c r="B35" s="74">
        <v>50000</v>
      </c>
      <c r="C35" s="66" t="s">
        <v>84</v>
      </c>
      <c r="D35" s="69">
        <f>D33/B37</f>
        <v>7.5</v>
      </c>
      <c r="E35" s="68" t="s">
        <v>85</v>
      </c>
      <c r="F35" s="27"/>
    </row>
    <row r="36" spans="2:6" ht="15.9" thickTop="1" thickBot="1" x14ac:dyDescent="0.4">
      <c r="B36" s="74">
        <v>1000</v>
      </c>
      <c r="C36" s="66" t="s">
        <v>86</v>
      </c>
      <c r="D36" s="66"/>
      <c r="E36" s="68"/>
      <c r="F36" s="27"/>
    </row>
    <row r="37" spans="2:6" ht="15.9" thickTop="1" thickBot="1" x14ac:dyDescent="0.4">
      <c r="B37" s="70">
        <f>B35/B36</f>
        <v>50</v>
      </c>
      <c r="C37" s="71" t="s">
        <v>87</v>
      </c>
      <c r="D37" s="72"/>
      <c r="E37" s="73"/>
      <c r="F37" s="27"/>
    </row>
    <row r="38" spans="2:6" ht="15.45" thickTop="1" x14ac:dyDescent="0.35">
      <c r="B38" s="27"/>
      <c r="C38" s="27"/>
      <c r="D38" s="27"/>
      <c r="E38" s="27"/>
      <c r="F38" s="27"/>
    </row>
    <row r="45" spans="2:6" ht="15" x14ac:dyDescent="0.35">
      <c r="B45" s="87"/>
      <c r="C45" s="87"/>
      <c r="D45" s="87"/>
      <c r="E45" s="87"/>
    </row>
    <row r="46" spans="2:6" ht="15" x14ac:dyDescent="0.35">
      <c r="B46" s="87"/>
      <c r="C46" s="87"/>
      <c r="D46" s="87"/>
      <c r="E46" s="87"/>
    </row>
  </sheetData>
  <sheetProtection sheet="1" objects="1" scenarios="1"/>
  <mergeCells count="2">
    <mergeCell ref="B21:G21"/>
    <mergeCell ref="B22:G22"/>
  </mergeCells>
  <pageMargins left="0.95" right="0.7" top="0.75" bottom="0.75" header="0.3" footer="0.3"/>
  <pageSetup orientation="portrait" horizontalDpi="4294967295" verticalDpi="4294967295" r:id="rId1"/>
  <headerFoot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1. Heifer Purchase </vt:lpstr>
      <vt:lpstr>2. Heifer Purchase Report</vt:lpstr>
      <vt:lpstr>3. Heifer Sales</vt:lpstr>
      <vt:lpstr>4. Sales Summary</vt:lpstr>
      <vt:lpstr>5. Heifer Sales Price</vt:lpstr>
      <vt:lpstr>6. Sales By Delivery Date</vt:lpstr>
      <vt:lpstr>7. Marketing Cost Calculator</vt:lpstr>
      <vt:lpstr>'1. Heifer Purchase '!Print_Area</vt:lpstr>
      <vt:lpstr>'2. Heifer Purchase Report'!Print_Area</vt:lpstr>
      <vt:lpstr>'3. Heifer Sales'!Print_Area</vt:lpstr>
      <vt:lpstr>'4. Sales Summary'!Print_Area</vt:lpstr>
      <vt:lpstr>'5. Heifer Sales Price'!Print_Area</vt:lpstr>
      <vt:lpstr>'6. Sales By Delivery Date'!Print_Area</vt:lpstr>
      <vt:lpstr>'7. Marketing Cost Calculator'!Print_Area</vt:lpstr>
    </vt:vector>
  </TitlesOfParts>
  <Company>Agricultural Economics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McGrann</dc:creator>
  <cp:lastModifiedBy>Jim McGrann</cp:lastModifiedBy>
  <cp:lastPrinted>2019-06-25T01:37:07Z</cp:lastPrinted>
  <dcterms:created xsi:type="dcterms:W3CDTF">2002-09-28T11:27:20Z</dcterms:created>
  <dcterms:modified xsi:type="dcterms:W3CDTF">2019-06-26T18:06:47Z</dcterms:modified>
</cp:coreProperties>
</file>